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010_한가람_1" sheetId="1" state="visible" r:id="rId1"/>
    <sheet name="6010_한가람_2" sheetId="2" state="visible" r:id="rId2"/>
    <sheet name="6010_한가람_3" sheetId="3" state="visible" r:id="rId3"/>
    <sheet name="6010_한가람_4" sheetId="4" state="visible" r:id="rId4"/>
    <sheet name="6020_시원스쿨FOOD_1" sheetId="5" state="visible" r:id="rId5"/>
    <sheet name="6023_기운찬푸드_1" sheetId="6" state="visible" r:id="rId6"/>
    <sheet name="6023_기운찬푸드_2" sheetId="7" state="visible" r:id="rId7"/>
    <sheet name="6023_기운찬푸드_3" sheetId="8" state="visible" r:id="rId8"/>
    <sheet name="6025_참조은에스에프_1" sheetId="9" state="visible" r:id="rId9"/>
    <sheet name="6025_참조은에스에프_7" sheetId="10" state="visible" r:id="rId10"/>
    <sheet name="6025_참조은에스에프_8" sheetId="11" state="visible" r:id="rId11"/>
    <sheet name="6049_다솔이네_1" sheetId="12" state="visible" r:id="rId12"/>
    <sheet name="6049_다솔이네_2" sheetId="13" state="visible" r:id="rId13"/>
    <sheet name="6056_참조은에스에프_1" sheetId="14" state="visible" r:id="rId14"/>
    <sheet name="6056_참조은에스에프_7" sheetId="15" state="visible" r:id="rId15"/>
    <sheet name="6056_참조은에스에프_8" sheetId="16" state="visible" r:id="rId16"/>
    <sheet name="6059_한가득_1" sheetId="17" state="visible" r:id="rId17"/>
    <sheet name="6059_한가득_2" sheetId="18" state="visible" r:id="rId18"/>
    <sheet name="6060_한가득_2" sheetId="19" state="visible" r:id="rId19"/>
    <sheet name="6060_한가득_3" sheetId="20" state="visible" r:id="rId20"/>
    <sheet name="6060_한가득_4" sheetId="21" state="visible" r:id="rId21"/>
    <sheet name="6060_한가득_5" sheetId="22" state="visible" r:id="rId22"/>
    <sheet name="6060_한가득_6" sheetId="23" state="visible" r:id="rId23"/>
    <sheet name="6060_한가득_7" sheetId="24" state="visible" r:id="rId24"/>
    <sheet name="6061_바다내음_1" sheetId="25" state="visible" r:id="rId25"/>
    <sheet name="6065_코리아유통_1" sheetId="26" state="visible" r:id="rId26"/>
    <sheet name="6065_코리아유통_2" sheetId="27" state="visible" r:id="rId27"/>
    <sheet name="6065_코리아유통_3" sheetId="28" state="visible" r:id="rId28"/>
    <sheet name="6065_코리아유통_4" sheetId="29" state="visible" r:id="rId29"/>
    <sheet name="6066_기운찬푸드_1" sheetId="30" state="visible" r:id="rId30"/>
    <sheet name="6066_기운찬푸드_2" sheetId="31" state="visible" r:id="rId31"/>
    <sheet name="6069_유림에프에스_1" sheetId="32" state="visible" r:id="rId32"/>
    <sheet name="6070_유림에프에스_1" sheetId="33" state="visible" r:id="rId33"/>
    <sheet name="6073_호남푸드_1" sheetId="34" state="visible" r:id="rId34"/>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styles" Target="styles.xml" Id="rId35" /><Relationship Type="http://schemas.openxmlformats.org/officeDocument/2006/relationships/theme" Target="theme/theme1.xml" Id="rId36"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010"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010"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010"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010"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020"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023"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023"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023"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025"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025"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025"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049"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049"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056"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056"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056"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059"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059"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060"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060"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060"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060"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060"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060"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061"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065"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065"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065"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065"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066"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066"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069"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070"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073"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M260"/>
  <sheetViews>
    <sheetView workbookViewId="0">
      <selection activeCell="A1" sqref="A1"/>
    </sheetView>
  </sheetViews>
  <sheetFormatPr baseColWidth="8" defaultRowHeight="15"/>
  <sheetData>
    <row r="1">
      <c r="A1" t="inlineStr">
        <is>
          <t>6010_한가람_에스엔씨메이드+2024.07월+단가표.xlsx</t>
        </is>
      </c>
    </row>
    <row r="2">
      <c r="A2" t="inlineStr">
        <is>
          <t>https://school062.com/bbs/board.php?bo_table=product_02&amp;wr_id=6010</t>
        </is>
      </c>
    </row>
    <row r="3">
      <c r="A3" s="1" t="inlineStr">
        <is>
          <t>※ 원물 상황에 따라 원산지 변경 및 일시품절 될 수 있습니다.</t>
        </is>
      </c>
      <c r="B3" s="1" t="inlineStr"/>
      <c r="C3" s="1" t="inlineStr"/>
      <c r="D3" s="1" t="inlineStr"/>
      <c r="E3" s="1" t="inlineStr"/>
      <c r="F3" s="1" t="inlineStr"/>
      <c r="G3" s="1" t="inlineStr"/>
      <c r="H3" s="1" t="inlineStr"/>
      <c r="I3" s="1" t="inlineStr"/>
      <c r="J3" s="1" t="inlineStr"/>
      <c r="K3" s="1" t="inlineStr"/>
      <c r="L3" s="1" t="inlineStr"/>
      <c r="M3" s="1" t="inlineStr"/>
    </row>
    <row r="4">
      <c r="A4" t="inlineStr">
        <is>
          <t>※ 단가가 없는 품목은 현재 발주 불가 상품 입니다.</t>
        </is>
      </c>
      <c r="B4" t="inlineStr"/>
      <c r="C4" t="inlineStr"/>
      <c r="D4" t="inlineStr"/>
      <c r="E4" t="inlineStr"/>
      <c r="F4" t="inlineStr"/>
      <c r="G4" t="inlineStr"/>
      <c r="H4" t="inlineStr"/>
      <c r="I4" t="inlineStr"/>
      <c r="J4" t="inlineStr"/>
      <c r="K4" t="inlineStr"/>
      <c r="L4" t="inlineStr"/>
      <c r="M4" t="inlineStr"/>
    </row>
    <row r="5">
      <c r="A5" t="inlineStr">
        <is>
          <t>▣▣ 어류제품 ▣▣</t>
        </is>
      </c>
      <c r="B5" t="inlineStr"/>
      <c r="C5" t="inlineStr"/>
      <c r="D5" t="inlineStr"/>
      <c r="E5" t="inlineStr"/>
      <c r="F5" t="inlineStr"/>
      <c r="G5" t="inlineStr"/>
      <c r="H5" t="inlineStr"/>
      <c r="I5" t="inlineStr"/>
      <c r="J5" t="inlineStr"/>
      <c r="K5" t="inlineStr"/>
      <c r="L5" t="inlineStr"/>
      <c r="M5" t="inlineStr"/>
    </row>
    <row r="6">
      <c r="A6" t="inlineStr">
        <is>
          <t>구분</t>
        </is>
      </c>
      <c r="B6" t="inlineStr">
        <is>
          <t>제   품   명</t>
        </is>
      </c>
      <c r="C6" t="inlineStr">
        <is>
          <t>원산지</t>
        </is>
      </c>
      <c r="D6" t="inlineStr">
        <is>
          <t>제 품 규 격</t>
        </is>
      </c>
      <c r="E6" t="inlineStr">
        <is>
          <t>단위</t>
        </is>
      </c>
      <c r="F6" t="inlineStr">
        <is>
          <t>단가(원)</t>
        </is>
      </c>
      <c r="G6" t="inlineStr"/>
      <c r="H6" t="inlineStr"/>
      <c r="I6" t="inlineStr"/>
      <c r="J6" t="inlineStr">
        <is>
          <t>과세</t>
        </is>
      </c>
      <c r="K6" t="inlineStr">
        <is>
          <t>제품특징 및 용도설명</t>
        </is>
      </c>
      <c r="L6" t="inlineStr">
        <is>
          <t>HACCP
(냉동기준)</t>
        </is>
      </c>
      <c r="M6" t="inlineStr"/>
    </row>
    <row r="7">
      <c r="A7" t="inlineStr"/>
      <c r="B7" t="inlineStr"/>
      <c r="C7" t="inlineStr"/>
      <c r="D7" t="inlineStr"/>
      <c r="E7" t="inlineStr"/>
      <c r="F7" t="inlineStr">
        <is>
          <t>냉동</t>
        </is>
      </c>
      <c r="G7" t="inlineStr">
        <is>
          <t>변동</t>
        </is>
      </c>
      <c r="H7" t="inlineStr">
        <is>
          <t>냉장</t>
        </is>
      </c>
      <c r="I7" t="inlineStr">
        <is>
          <t>변동</t>
        </is>
      </c>
      <c r="J7" t="inlineStr"/>
      <c r="K7" t="inlineStr"/>
      <c r="L7" t="inlineStr"/>
      <c r="M7" t="inlineStr"/>
    </row>
    <row r="8">
      <c r="A8" t="inlineStr">
        <is>
          <t>가
자
미</t>
        </is>
      </c>
      <c r="B8" t="inlineStr">
        <is>
          <t>가지미토막(지느러미제거)</t>
        </is>
      </c>
      <c r="C8" t="inlineStr">
        <is>
          <t>러시아/
미국산</t>
        </is>
      </c>
      <c r="D8" t="inlineStr">
        <is>
          <t>±40g~±80g</t>
        </is>
      </c>
      <c r="E8" t="inlineStr">
        <is>
          <t>kg</t>
        </is>
      </c>
      <c r="F8" t="n">
        <v>9100</v>
      </c>
      <c r="G8" t="inlineStr"/>
      <c r="H8" t="n">
        <v>11550</v>
      </c>
      <c r="I8" t="inlineStr"/>
      <c r="J8" t="inlineStr"/>
      <c r="K8" t="inlineStr">
        <is>
          <t>두절,꼬리,내장,지느러미 제거 후 절단
구이/조림/튀김용</t>
        </is>
      </c>
      <c r="L8" t="inlineStr">
        <is>
          <t>H</t>
        </is>
      </c>
      <c r="M8" t="inlineStr"/>
    </row>
    <row r="9">
      <c r="A9" t="inlineStr"/>
      <c r="B9" t="inlineStr">
        <is>
          <t>가자미포(유피)</t>
        </is>
      </c>
      <c r="C9" t="inlineStr">
        <is>
          <t>러시아/
미국산</t>
        </is>
      </c>
      <c r="D9" t="inlineStr">
        <is>
          <t>±30g~±70g</t>
        </is>
      </c>
      <c r="E9" t="inlineStr">
        <is>
          <t>kg</t>
        </is>
      </c>
      <c r="F9" t="n">
        <v>15575</v>
      </c>
      <c r="G9" t="inlineStr"/>
      <c r="H9" t="inlineStr">
        <is>
          <t>*</t>
        </is>
      </c>
      <c r="I9" t="inlineStr"/>
      <c r="J9" t="inlineStr"/>
      <c r="K9" t="inlineStr">
        <is>
          <t>가자미순살 100% / 구이용 ※오븐 조리시 기름이 빠져 줄어들수있습니다.</t>
        </is>
      </c>
      <c r="L9" t="inlineStr">
        <is>
          <t>H</t>
        </is>
      </c>
      <c r="M9" t="inlineStr"/>
    </row>
    <row r="10">
      <c r="A10" t="inlineStr"/>
      <c r="B10" t="inlineStr">
        <is>
          <t>가자미포(유피)-슬라이스</t>
        </is>
      </c>
      <c r="C10" t="inlineStr"/>
      <c r="D10" t="inlineStr">
        <is>
          <t>±30~40g,±40~50g</t>
        </is>
      </c>
      <c r="E10" t="inlineStr">
        <is>
          <t>kg</t>
        </is>
      </c>
      <c r="F10" t="n">
        <v>15750</v>
      </c>
      <c r="G10" t="inlineStr"/>
      <c r="H10" t="inlineStr">
        <is>
          <t>*</t>
        </is>
      </c>
      <c r="I10" t="inlineStr"/>
      <c r="J10" t="inlineStr"/>
      <c r="K10" t="inlineStr">
        <is>
          <t>가자미순살 100%
전용,커틀렛용으로 슬라이스 절단함</t>
        </is>
      </c>
      <c r="L10" t="inlineStr">
        <is>
          <t>H</t>
        </is>
      </c>
      <c r="M10" t="inlineStr"/>
    </row>
    <row r="11">
      <c r="A11" t="inlineStr"/>
      <c r="B11" t="inlineStr">
        <is>
          <t>가자미포(유피)-강정</t>
        </is>
      </c>
      <c r="C11" t="inlineStr"/>
      <c r="D11" t="inlineStr">
        <is>
          <t>3cm*3cm
(±15~20g/개)</t>
        </is>
      </c>
      <c r="E11" t="inlineStr">
        <is>
          <t>kg</t>
        </is>
      </c>
      <c r="F11" t="n">
        <v>15925</v>
      </c>
      <c r="G11" t="inlineStr"/>
      <c r="H11" t="inlineStr">
        <is>
          <t>*</t>
        </is>
      </c>
      <c r="I11" t="inlineStr"/>
      <c r="J11" t="inlineStr"/>
      <c r="K11" t="inlineStr">
        <is>
          <t>가자미순살 100%, 두께가 두꺼움
강정용으로 3*3 깍둑썰기</t>
        </is>
      </c>
      <c r="L11" t="inlineStr">
        <is>
          <t>H</t>
        </is>
      </c>
      <c r="M11" t="inlineStr"/>
    </row>
    <row r="12">
      <c r="A12" t="inlineStr"/>
      <c r="B12" t="inlineStr">
        <is>
          <t>가자미포(탈피)-강정(블록)</t>
        </is>
      </c>
      <c r="C12" t="inlineStr"/>
      <c r="D12" t="inlineStr">
        <is>
          <t>2cm*2cm
(±15~20g/개)</t>
        </is>
      </c>
      <c r="E12" t="inlineStr">
        <is>
          <t>kg</t>
        </is>
      </c>
      <c r="F12" t="n">
        <v>12775</v>
      </c>
      <c r="G12" t="inlineStr"/>
      <c r="H12" t="inlineStr">
        <is>
          <t>*</t>
        </is>
      </c>
      <c r="I12" t="inlineStr"/>
      <c r="J12" t="inlineStr"/>
      <c r="K12" t="inlineStr">
        <is>
          <t>가자미순살 100%, 탈피(껍질제거)
압축블럭을 강정용 2*2 깍둑썰기</t>
        </is>
      </c>
      <c r="L12" t="inlineStr">
        <is>
          <t>H</t>
        </is>
      </c>
      <c r="M12" t="inlineStr"/>
    </row>
    <row r="13">
      <c r="A13" t="inlineStr"/>
      <c r="B13" t="inlineStr">
        <is>
          <t>가자미포(탈피)</t>
        </is>
      </c>
      <c r="C13" t="inlineStr"/>
      <c r="D13" t="inlineStr">
        <is>
          <t>±30/40/50g</t>
        </is>
      </c>
      <c r="E13" t="inlineStr">
        <is>
          <t>kg</t>
        </is>
      </c>
      <c r="F13" t="n">
        <v>16625</v>
      </c>
      <c r="G13" t="inlineStr"/>
      <c r="H13" t="inlineStr">
        <is>
          <t>*</t>
        </is>
      </c>
      <c r="I13" t="inlineStr"/>
      <c r="J13" t="inlineStr"/>
      <c r="K13" t="inlineStr">
        <is>
          <t>가자미순살 100%, 탈피(껍질제거)
전용,생선까스용 슬라이스 절단 가능</t>
        </is>
      </c>
      <c r="L13" t="inlineStr">
        <is>
          <t>H</t>
        </is>
      </c>
      <c r="M13" t="inlineStr"/>
    </row>
    <row r="14">
      <c r="A14" t="inlineStr"/>
      <c r="B14" t="inlineStr">
        <is>
          <t>가자미토막(국내산)</t>
        </is>
      </c>
      <c r="C14" t="inlineStr">
        <is>
          <t>국내산</t>
        </is>
      </c>
      <c r="D14" t="inlineStr">
        <is>
          <t>±30/40/50/60g</t>
        </is>
      </c>
      <c r="E14" t="inlineStr">
        <is>
          <t>kg</t>
        </is>
      </c>
      <c r="F14" t="n">
        <v>11375</v>
      </c>
      <c r="G14" t="inlineStr"/>
      <c r="H14" t="inlineStr">
        <is>
          <t>*</t>
        </is>
      </c>
      <c r="I14" t="inlineStr"/>
      <c r="J14" t="inlineStr"/>
      <c r="K14" t="inlineStr">
        <is>
          <t>두절,꼬리,내장제거 후 절단, 가자미100% 
구이/조림/튀김용</t>
        </is>
      </c>
      <c r="L14" t="inlineStr">
        <is>
          <t>H</t>
        </is>
      </c>
      <c r="M14" t="inlineStr"/>
    </row>
    <row r="15">
      <c r="A15" t="inlineStr"/>
      <c r="B15" t="inlineStr">
        <is>
          <t>살짝말린 가자미토막(국내산)</t>
        </is>
      </c>
      <c r="C15" t="inlineStr">
        <is>
          <t>국내산</t>
        </is>
      </c>
      <c r="D15" t="inlineStr">
        <is>
          <t>±30/40/50/60g</t>
        </is>
      </c>
      <c r="E15" t="inlineStr">
        <is>
          <t>kg</t>
        </is>
      </c>
      <c r="F15" t="n">
        <v>12250</v>
      </c>
      <c r="G15" t="inlineStr"/>
      <c r="H15" t="inlineStr">
        <is>
          <t>*</t>
        </is>
      </c>
      <c r="I15" t="inlineStr"/>
      <c r="J15" t="inlineStr"/>
      <c r="K15" t="inlineStr">
        <is>
          <t>국산 두절가자미를 살짝말린 제품
구이/조림/튀김용</t>
        </is>
      </c>
      <c r="L15" t="inlineStr"/>
      <c r="M15" t="inlineStr"/>
    </row>
    <row r="16">
      <c r="A16" t="inlineStr">
        <is>
          <t>갈
치</t>
        </is>
      </c>
      <c r="B16" t="inlineStr">
        <is>
          <t>갈치토막</t>
        </is>
      </c>
      <c r="C16" t="inlineStr">
        <is>
          <t>남아공</t>
        </is>
      </c>
      <c r="D16" t="inlineStr">
        <is>
          <t>±40g~±100g</t>
        </is>
      </c>
      <c r="E16" t="inlineStr">
        <is>
          <t>kg</t>
        </is>
      </c>
      <c r="F16" t="n">
        <v>12075</v>
      </c>
      <c r="G16" t="inlineStr"/>
      <c r="H16" t="n">
        <v>14350</v>
      </c>
      <c r="I16" t="inlineStr"/>
      <c r="J16" t="inlineStr"/>
      <c r="K16" t="inlineStr">
        <is>
          <t>머리,꼬리,내장제거 후 절단 갈치100%
구이/조림/튀김용</t>
        </is>
      </c>
      <c r="L16" t="inlineStr">
        <is>
          <t>H</t>
        </is>
      </c>
      <c r="M16" t="inlineStr"/>
    </row>
    <row r="17">
      <c r="A17" t="inlineStr"/>
      <c r="B17" t="inlineStr"/>
      <c r="C17" t="inlineStr">
        <is>
          <t>모로코</t>
        </is>
      </c>
      <c r="D17" t="inlineStr">
        <is>
          <t>±40g~±100g</t>
        </is>
      </c>
      <c r="E17" t="inlineStr">
        <is>
          <t>kg</t>
        </is>
      </c>
      <c r="F17" t="n">
        <v>12075</v>
      </c>
      <c r="G17" t="inlineStr"/>
      <c r="H17" t="n">
        <v>14350</v>
      </c>
      <c r="I17" t="inlineStr"/>
      <c r="J17" t="inlineStr"/>
      <c r="K17" t="inlineStr">
        <is>
          <t>머리,꼬리,내장제거 후 절단 갈치100%
구이/조림/튀김용</t>
        </is>
      </c>
      <c r="L17" t="inlineStr">
        <is>
          <t>H</t>
        </is>
      </c>
      <c r="M17" t="inlineStr"/>
    </row>
    <row r="18">
      <c r="A18" t="inlineStr"/>
      <c r="B18" t="inlineStr"/>
      <c r="C18" t="inlineStr">
        <is>
          <t>세네갈</t>
        </is>
      </c>
      <c r="D18" t="inlineStr">
        <is>
          <t>±30g~±100g</t>
        </is>
      </c>
      <c r="E18" t="inlineStr">
        <is>
          <t>kg</t>
        </is>
      </c>
      <c r="F18" t="inlineStr">
        <is>
          <t>품절</t>
        </is>
      </c>
      <c r="G18" t="inlineStr"/>
      <c r="H18" t="inlineStr">
        <is>
          <t>품절</t>
        </is>
      </c>
      <c r="I18" t="inlineStr"/>
      <c r="J18" t="inlineStr"/>
      <c r="K18" t="inlineStr">
        <is>
          <t>머리,꼬리,내장제거 후 절단 갈치100%
구이/조림/튀김용</t>
        </is>
      </c>
      <c r="L18" t="inlineStr">
        <is>
          <t>H</t>
        </is>
      </c>
      <c r="M18" t="inlineStr"/>
    </row>
    <row r="19">
      <c r="A19" t="inlineStr"/>
      <c r="B19" t="inlineStr">
        <is>
          <t>갈치토막(국내산)-중</t>
        </is>
      </c>
      <c r="C19" t="inlineStr">
        <is>
          <t>국내산</t>
        </is>
      </c>
      <c r="D19" t="inlineStr">
        <is>
          <t>±30/40/50g</t>
        </is>
      </c>
      <c r="E19" t="inlineStr">
        <is>
          <t>kg</t>
        </is>
      </c>
      <c r="F19" t="n">
        <v>21350</v>
      </c>
      <c r="G19" t="inlineStr"/>
      <c r="H19" t="inlineStr">
        <is>
          <t>*</t>
        </is>
      </c>
      <c r="I19" t="inlineStr"/>
      <c r="J19" t="inlineStr"/>
      <c r="K19" t="inlineStr">
        <is>
          <t>연근해 갈치100%
구이/조림/튀김용-오븐구이가능</t>
        </is>
      </c>
      <c r="L19" t="inlineStr">
        <is>
          <t>H</t>
        </is>
      </c>
      <c r="M19" t="inlineStr"/>
    </row>
    <row r="20">
      <c r="A20" t="inlineStr"/>
      <c r="B20" t="inlineStr">
        <is>
          <t>갈치포</t>
        </is>
      </c>
      <c r="C20" t="inlineStr">
        <is>
          <t>모로코
/남아공</t>
        </is>
      </c>
      <c r="D20" t="inlineStr">
        <is>
          <t>±20g~±60g</t>
        </is>
      </c>
      <c r="E20" t="inlineStr">
        <is>
          <t>kg</t>
        </is>
      </c>
      <c r="F20" t="n">
        <v>22925</v>
      </c>
      <c r="G20" t="inlineStr"/>
      <c r="H20" t="inlineStr">
        <is>
          <t>*</t>
        </is>
      </c>
      <c r="I20" t="inlineStr"/>
      <c r="J20" t="inlineStr"/>
      <c r="K20" t="inlineStr">
        <is>
          <t>갈치순살100%
구이/조림/튀김용</t>
        </is>
      </c>
      <c r="L20" t="inlineStr">
        <is>
          <t>H</t>
        </is>
      </c>
      <c r="M20" t="inlineStr">
        <is>
          <t>※ 남아공/모로코 중 원물 상황에 따라 출고됩니다.</t>
        </is>
      </c>
    </row>
    <row r="21">
      <c r="A21" t="inlineStr"/>
      <c r="B21" t="inlineStr"/>
      <c r="C21" t="inlineStr">
        <is>
          <t>국내산</t>
        </is>
      </c>
      <c r="D21" t="inlineStr">
        <is>
          <t>±20g,±30g</t>
        </is>
      </c>
      <c r="E21" t="inlineStr">
        <is>
          <t>kg</t>
        </is>
      </c>
      <c r="F21" t="n">
        <v>19775</v>
      </c>
      <c r="G21" t="inlineStr"/>
      <c r="H21" t="inlineStr">
        <is>
          <t>*</t>
        </is>
      </c>
      <c r="I21" t="inlineStr"/>
      <c r="J21" t="inlineStr"/>
      <c r="K21" t="inlineStr">
        <is>
          <t>갈치순살100%
구이/조림/튀김용</t>
        </is>
      </c>
      <c r="L21" t="inlineStr">
        <is>
          <t>H</t>
        </is>
      </c>
      <c r="M21" t="inlineStr"/>
    </row>
    <row r="22">
      <c r="A22" t="inlineStr">
        <is>
          <t>고
등
어</t>
        </is>
      </c>
      <c r="B22" t="inlineStr">
        <is>
          <t>고등어(조림용)-중</t>
        </is>
      </c>
      <c r="C22" t="inlineStr">
        <is>
          <t>국내산</t>
        </is>
      </c>
      <c r="D22" t="inlineStr">
        <is>
          <t>±30g~±60g</t>
        </is>
      </c>
      <c r="E22" t="inlineStr">
        <is>
          <t>kg</t>
        </is>
      </c>
      <c r="F22" t="n">
        <v>7175</v>
      </c>
      <c r="G22" t="inlineStr"/>
      <c r="H22" t="n">
        <v>9450</v>
      </c>
      <c r="I22" t="inlineStr"/>
      <c r="J22" t="inlineStr"/>
      <c r="K22" t="inlineStr">
        <is>
          <t>머리,꼬리,내장 제거 후 절단 
고등어100%, 조림용</t>
        </is>
      </c>
      <c r="L22" t="inlineStr">
        <is>
          <t>H</t>
        </is>
      </c>
      <c r="M22" t="inlineStr"/>
    </row>
    <row r="23">
      <c r="A23" t="inlineStr"/>
      <c r="B23" t="inlineStr">
        <is>
          <t>고등어(조림용)-대</t>
        </is>
      </c>
      <c r="C23" t="inlineStr"/>
      <c r="D23" t="inlineStr">
        <is>
          <t>±30g~±80g</t>
        </is>
      </c>
      <c r="E23" t="inlineStr">
        <is>
          <t>kg</t>
        </is>
      </c>
      <c r="F23" t="inlineStr">
        <is>
          <t>품절</t>
        </is>
      </c>
      <c r="G23" t="inlineStr"/>
      <c r="H23" t="inlineStr">
        <is>
          <t>품절</t>
        </is>
      </c>
      <c r="I23" t="inlineStr"/>
      <c r="J23" t="inlineStr"/>
      <c r="K23" t="inlineStr">
        <is>
          <t>머리,꼬리,내장 제거 후 절단 
고등어100%, 조림용</t>
        </is>
      </c>
      <c r="L23" t="inlineStr">
        <is>
          <t>H</t>
        </is>
      </c>
      <c r="M23" t="inlineStr"/>
    </row>
    <row r="24">
      <c r="A24" t="inlineStr"/>
      <c r="B24" t="inlineStr">
        <is>
          <t>고등어(구이용)-중</t>
        </is>
      </c>
      <c r="C24" t="inlineStr">
        <is>
          <t>국내산</t>
        </is>
      </c>
      <c r="D24" t="inlineStr">
        <is>
          <t>±30g~±60g</t>
        </is>
      </c>
      <c r="E24" t="inlineStr">
        <is>
          <t>kg</t>
        </is>
      </c>
      <c r="F24" t="n">
        <v>8225</v>
      </c>
      <c r="G24" t="inlineStr"/>
      <c r="H24" t="n">
        <v>10500</v>
      </c>
      <c r="I24" t="inlineStr"/>
      <c r="J24" t="inlineStr"/>
      <c r="K24" t="inlineStr">
        <is>
          <t>중골있는 고등어
고등어100%, 구이용</t>
        </is>
      </c>
      <c r="L24" t="inlineStr">
        <is>
          <t>H</t>
        </is>
      </c>
      <c r="M24" t="inlineStr"/>
    </row>
    <row r="25">
      <c r="A25" t="inlineStr"/>
      <c r="B25" t="inlineStr">
        <is>
          <t>고등어(구이용)-대</t>
        </is>
      </c>
      <c r="C25" t="inlineStr"/>
      <c r="D25" t="inlineStr">
        <is>
          <t>±30g~±80g</t>
        </is>
      </c>
      <c r="E25" t="inlineStr">
        <is>
          <t>kg</t>
        </is>
      </c>
      <c r="F25" t="inlineStr">
        <is>
          <t>품절</t>
        </is>
      </c>
      <c r="G25" t="inlineStr"/>
      <c r="H25" t="inlineStr">
        <is>
          <t>품절</t>
        </is>
      </c>
      <c r="I25" t="inlineStr"/>
      <c r="J25" t="inlineStr"/>
      <c r="K25" t="inlineStr">
        <is>
          <t>중골있는 고등어
고등어100%, 구이용</t>
        </is>
      </c>
      <c r="L25" t="inlineStr">
        <is>
          <t>H</t>
        </is>
      </c>
      <c r="M25" t="inlineStr"/>
    </row>
    <row r="26">
      <c r="A26" t="inlineStr"/>
      <c r="B26" t="inlineStr">
        <is>
          <t>고등어포</t>
        </is>
      </c>
      <c r="C26" t="inlineStr">
        <is>
          <t>국내산</t>
        </is>
      </c>
      <c r="D26" t="inlineStr">
        <is>
          <t>±30g~±50g</t>
        </is>
      </c>
      <c r="E26" t="inlineStr">
        <is>
          <t>kg</t>
        </is>
      </c>
      <c r="F26" t="n">
        <v>12075</v>
      </c>
      <c r="G26" t="inlineStr"/>
      <c r="H26" t="n">
        <v>14700</v>
      </c>
      <c r="I26" t="inlineStr"/>
      <c r="J26" t="inlineStr"/>
      <c r="K26" t="inlineStr">
        <is>
          <t>순살고등어100% 
구이/튀김용-오븐구이가능</t>
        </is>
      </c>
      <c r="L26" t="inlineStr">
        <is>
          <t>H</t>
        </is>
      </c>
      <c r="M26" t="inlineStr"/>
    </row>
    <row r="27">
      <c r="A27" t="inlineStr"/>
      <c r="B27" t="inlineStr"/>
      <c r="C27" t="inlineStr"/>
      <c r="D27" t="inlineStr">
        <is>
          <t>±60g~±80g</t>
        </is>
      </c>
      <c r="E27" t="inlineStr">
        <is>
          <t>kg</t>
        </is>
      </c>
      <c r="F27" t="n">
        <v>12600</v>
      </c>
      <c r="G27" t="inlineStr"/>
      <c r="H27" t="n">
        <v>15225</v>
      </c>
      <c r="I27" t="inlineStr"/>
      <c r="J27" t="inlineStr"/>
      <c r="K27" t="inlineStr"/>
      <c r="L27" t="inlineStr">
        <is>
          <t>H</t>
        </is>
      </c>
      <c r="M27" t="inlineStr"/>
    </row>
    <row r="28">
      <c r="A28" t="inlineStr"/>
      <c r="B28" t="inlineStr">
        <is>
          <t>고등어포(저염)</t>
        </is>
      </c>
      <c r="C28" t="inlineStr">
        <is>
          <t>국내산</t>
        </is>
      </c>
      <c r="D28" t="inlineStr">
        <is>
          <t>±30g~±50g</t>
        </is>
      </c>
      <c r="E28" t="inlineStr">
        <is>
          <t>kg</t>
        </is>
      </c>
      <c r="F28" t="n">
        <v>12600</v>
      </c>
      <c r="G28" t="inlineStr"/>
      <c r="H28" t="n">
        <v>15225</v>
      </c>
      <c r="I28" t="inlineStr"/>
      <c r="J28" t="inlineStr"/>
      <c r="K28" t="inlineStr">
        <is>
          <t>순살고등어99.3%,정제염0.7% 
구이/튀김용-오븐구이가능</t>
        </is>
      </c>
      <c r="L28" t="inlineStr">
        <is>
          <t>H</t>
        </is>
      </c>
      <c r="M28" t="inlineStr"/>
    </row>
    <row r="29">
      <c r="A29" t="inlineStr"/>
      <c r="B29" t="inlineStr"/>
      <c r="C29" t="inlineStr"/>
      <c r="D29" t="inlineStr">
        <is>
          <t>±60g~±80g</t>
        </is>
      </c>
      <c r="E29" t="inlineStr">
        <is>
          <t>kg</t>
        </is>
      </c>
      <c r="F29" t="n">
        <v>13125</v>
      </c>
      <c r="G29" t="inlineStr"/>
      <c r="H29" t="n">
        <v>15750</v>
      </c>
      <c r="I29" t="inlineStr"/>
      <c r="J29" t="inlineStr"/>
      <c r="K29" t="inlineStr"/>
      <c r="L29" t="inlineStr">
        <is>
          <t>H</t>
        </is>
      </c>
      <c r="M29" t="inlineStr"/>
    </row>
    <row r="30">
      <c r="A30" t="inlineStr"/>
      <c r="B30" t="inlineStr">
        <is>
          <t>고등어포-대</t>
        </is>
      </c>
      <c r="C30" t="inlineStr">
        <is>
          <t>국내산</t>
        </is>
      </c>
      <c r="D30" t="inlineStr">
        <is>
          <t>±30g~±80g</t>
        </is>
      </c>
      <c r="E30" t="inlineStr">
        <is>
          <t>kg</t>
        </is>
      </c>
      <c r="F30" t="n">
        <v>15050</v>
      </c>
      <c r="G30" t="inlineStr"/>
      <c r="H30" t="n">
        <v>17150</v>
      </c>
      <c r="I30" t="inlineStr"/>
      <c r="J30" t="inlineStr"/>
      <c r="K30" t="inlineStr">
        <is>
          <t>순살고등어100% 
구이/튀김용-오븐구이가능</t>
        </is>
      </c>
      <c r="L30" t="inlineStr">
        <is>
          <t>H</t>
        </is>
      </c>
      <c r="M30" t="inlineStr"/>
    </row>
    <row r="31">
      <c r="A31" t="inlineStr"/>
      <c r="B31" t="inlineStr">
        <is>
          <t>고등어포(저염)-대</t>
        </is>
      </c>
      <c r="C31" t="inlineStr">
        <is>
          <t>국내산</t>
        </is>
      </c>
      <c r="D31" t="inlineStr">
        <is>
          <t>±30g~±80g</t>
        </is>
      </c>
      <c r="E31" t="inlineStr">
        <is>
          <t>kg</t>
        </is>
      </c>
      <c r="F31" t="n">
        <v>15925</v>
      </c>
      <c r="G31" t="inlineStr"/>
      <c r="H31" t="n">
        <v>18025</v>
      </c>
      <c r="I31" t="inlineStr"/>
      <c r="J31" t="inlineStr"/>
      <c r="K31" t="inlineStr">
        <is>
          <t>순살고등어99.3%,정제염0.7%
구이/튀김용-오븐구이가능</t>
        </is>
      </c>
      <c r="L31" t="inlineStr">
        <is>
          <t>H</t>
        </is>
      </c>
      <c r="M31" t="inlineStr"/>
    </row>
    <row r="32">
      <c r="A32" t="inlineStr"/>
      <c r="B32" t="inlineStr">
        <is>
          <t>고등어포(노르웨이)</t>
        </is>
      </c>
      <c r="C32" t="inlineStr">
        <is>
          <t>노르웨이</t>
        </is>
      </c>
      <c r="D32" t="inlineStr">
        <is>
          <t>±30g~±80g</t>
        </is>
      </c>
      <c r="E32" t="inlineStr">
        <is>
          <t>kg</t>
        </is>
      </c>
      <c r="F32" t="n">
        <v>17325</v>
      </c>
      <c r="G32" t="inlineStr"/>
      <c r="H32" t="inlineStr">
        <is>
          <t>*</t>
        </is>
      </c>
      <c r="I32" t="inlineStr"/>
      <c r="J32" t="inlineStr"/>
      <c r="K32" t="inlineStr">
        <is>
          <t>순살고등어100% 
구이/튀김용-오븐구이가능</t>
        </is>
      </c>
      <c r="L32" t="inlineStr">
        <is>
          <t>H</t>
        </is>
      </c>
      <c r="M32" t="inlineStr"/>
    </row>
    <row r="33">
      <c r="A33" t="inlineStr"/>
      <c r="B33" t="inlineStr">
        <is>
          <t>한번얼린 고등어포</t>
        </is>
      </c>
      <c r="C33" t="inlineStr">
        <is>
          <t>국내산</t>
        </is>
      </c>
      <c r="D33" t="inlineStr">
        <is>
          <t>±30g~±80g</t>
        </is>
      </c>
      <c r="E33" t="inlineStr">
        <is>
          <t>kg</t>
        </is>
      </c>
      <c r="F33" t="inlineStr">
        <is>
          <t>품절</t>
        </is>
      </c>
      <c r="G33" t="inlineStr"/>
      <c r="H33" t="inlineStr">
        <is>
          <t>*</t>
        </is>
      </c>
      <c r="I33" t="inlineStr"/>
      <c r="J33" t="inlineStr"/>
      <c r="K33" t="inlineStr">
        <is>
          <t>순살고등어100% 
구이/튀김용-오븐구이가능</t>
        </is>
      </c>
      <c r="L33" t="inlineStr">
        <is>
          <t>H</t>
        </is>
      </c>
      <c r="M33" t="inlineStr"/>
    </row>
    <row r="34">
      <c r="A34" t="inlineStr">
        <is>
          <t>대
구</t>
        </is>
      </c>
      <c r="B34" t="inlineStr">
        <is>
          <t>참대구토막</t>
        </is>
      </c>
      <c r="C34" t="inlineStr">
        <is>
          <t>국내산</t>
        </is>
      </c>
      <c r="D34" t="inlineStr">
        <is>
          <t>±40g~±100g</t>
        </is>
      </c>
      <c r="E34" t="inlineStr">
        <is>
          <t>kg</t>
        </is>
      </c>
      <c r="F34" t="n">
        <v>11375</v>
      </c>
      <c r="G34" t="inlineStr"/>
      <c r="H34" t="n">
        <v>14000</v>
      </c>
      <c r="I34" t="inlineStr"/>
      <c r="J34" t="inlineStr"/>
      <c r="K34" t="inlineStr">
        <is>
          <t>머리,꼬리,내장 제거 후 절단 
참대구100%, 국용,조림</t>
        </is>
      </c>
      <c r="L34" t="inlineStr">
        <is>
          <t>H</t>
        </is>
      </c>
      <c r="M34" t="inlineStr"/>
    </row>
    <row r="35">
      <c r="A35" t="inlineStr"/>
      <c r="B35" t="inlineStr"/>
      <c r="C35" t="inlineStr">
        <is>
          <t>러시아
/미국/
캐나다</t>
        </is>
      </c>
      <c r="D35" t="inlineStr">
        <is>
          <t>±40g~±100g</t>
        </is>
      </c>
      <c r="E35" t="inlineStr">
        <is>
          <t>kg</t>
        </is>
      </c>
      <c r="F35" t="n">
        <v>17500</v>
      </c>
      <c r="G35" t="inlineStr"/>
      <c r="H35" t="n">
        <v>19600</v>
      </c>
      <c r="I35" t="inlineStr"/>
      <c r="J35" t="inlineStr"/>
      <c r="K35" t="inlineStr"/>
      <c r="L35" t="inlineStr">
        <is>
          <t>H</t>
        </is>
      </c>
      <c r="M35" t="inlineStr"/>
    </row>
    <row r="36">
      <c r="A36" t="inlineStr"/>
      <c r="B36" t="inlineStr">
        <is>
          <t>대구알</t>
        </is>
      </c>
      <c r="C36" t="inlineStr">
        <is>
          <t>미국/
러시아</t>
        </is>
      </c>
      <c r="D36" t="inlineStr"/>
      <c r="E36" t="inlineStr">
        <is>
          <t>kg</t>
        </is>
      </c>
      <c r="F36" t="n">
        <v>13125</v>
      </c>
      <c r="G36" t="inlineStr"/>
      <c r="H36" t="inlineStr">
        <is>
          <t>*</t>
        </is>
      </c>
      <c r="I36" t="inlineStr"/>
      <c r="J36" t="inlineStr"/>
      <c r="K36" t="inlineStr">
        <is>
          <t>탕용 / 블록</t>
        </is>
      </c>
      <c r="L36" t="inlineStr"/>
      <c r="M36" t="inlineStr"/>
    </row>
    <row r="37">
      <c r="A37" t="inlineStr"/>
      <c r="B37" t="inlineStr">
        <is>
          <t>대구곤</t>
        </is>
      </c>
      <c r="C37" t="inlineStr">
        <is>
          <t>미국/
러시아</t>
        </is>
      </c>
      <c r="D37" t="inlineStr"/>
      <c r="E37" t="inlineStr">
        <is>
          <t>kg</t>
        </is>
      </c>
      <c r="F37" t="n">
        <v>14875</v>
      </c>
      <c r="G37" t="inlineStr"/>
      <c r="H37" t="inlineStr">
        <is>
          <t>*</t>
        </is>
      </c>
      <c r="I37" t="inlineStr"/>
      <c r="J37" t="inlineStr"/>
      <c r="K37" t="inlineStr">
        <is>
          <t>탕용 / 블록</t>
        </is>
      </c>
      <c r="L37" t="inlineStr"/>
      <c r="M37" t="inlineStr"/>
    </row>
    <row r="38">
      <c r="A38" t="inlineStr"/>
      <c r="B38" t="inlineStr">
        <is>
          <t>민대구토막</t>
        </is>
      </c>
      <c r="C38" t="inlineStr">
        <is>
          <t>원양산</t>
        </is>
      </c>
      <c r="D38" t="inlineStr">
        <is>
          <t>±40g~±100g</t>
        </is>
      </c>
      <c r="E38" t="inlineStr">
        <is>
          <t>kg</t>
        </is>
      </c>
      <c r="F38" t="n">
        <v>9187.5</v>
      </c>
      <c r="G38" t="inlineStr"/>
      <c r="H38" t="n">
        <v>11375</v>
      </c>
      <c r="I38" t="inlineStr"/>
      <c r="J38" t="inlineStr"/>
      <c r="K38" t="inlineStr">
        <is>
          <t>머리,꼬리,내장 제거 후 절단 
민대구100%, 국용,조림</t>
        </is>
      </c>
      <c r="L38" t="inlineStr">
        <is>
          <t>H</t>
        </is>
      </c>
      <c r="M38" t="inlineStr"/>
    </row>
    <row r="39">
      <c r="A39" t="inlineStr">
        <is>
          <t>동태</t>
        </is>
      </c>
      <c r="B39" t="inlineStr">
        <is>
          <t>동태토막(지느러미제거)</t>
        </is>
      </c>
      <c r="C39" t="inlineStr">
        <is>
          <t>러시아
/미국</t>
        </is>
      </c>
      <c r="D39" t="inlineStr">
        <is>
          <t>±40g~±100g</t>
        </is>
      </c>
      <c r="E39" t="inlineStr">
        <is>
          <t>kg</t>
        </is>
      </c>
      <c r="F39" t="n">
        <v>7175</v>
      </c>
      <c r="G39" t="inlineStr"/>
      <c r="H39" t="n">
        <v>9275</v>
      </c>
      <c r="I39" t="inlineStr"/>
      <c r="J39" t="inlineStr"/>
      <c r="K39" t="inlineStr">
        <is>
          <t>비가식부위제거 후 절단 동태 100%
국용,조림</t>
        </is>
      </c>
      <c r="L39" t="inlineStr">
        <is>
          <t>H</t>
        </is>
      </c>
      <c r="M39" t="inlineStr"/>
    </row>
    <row r="40">
      <c r="A40" t="inlineStr"/>
      <c r="B40" t="inlineStr">
        <is>
          <t>동태슬라이스-전용</t>
        </is>
      </c>
      <c r="C40" t="inlineStr">
        <is>
          <t>러시아</t>
        </is>
      </c>
      <c r="D40" t="inlineStr">
        <is>
          <t>20~30g</t>
        </is>
      </c>
      <c r="E40" t="inlineStr">
        <is>
          <t>kg</t>
        </is>
      </c>
      <c r="F40" t="n">
        <v>10500</v>
      </c>
      <c r="G40" t="inlineStr"/>
      <c r="H40" t="inlineStr">
        <is>
          <t>*</t>
        </is>
      </c>
      <c r="I40" t="inlineStr"/>
      <c r="J40" t="inlineStr"/>
      <c r="K40" t="inlineStr">
        <is>
          <t>슬라이스, 전용,탈피(껍질제거) 동태 100%</t>
        </is>
      </c>
      <c r="L40" t="inlineStr">
        <is>
          <t>H</t>
        </is>
      </c>
      <c r="M40" t="inlineStr"/>
    </row>
    <row r="41">
      <c r="A41" t="inlineStr"/>
      <c r="B41" t="inlineStr">
        <is>
          <t>동태슬라이스-전용(주문사양)</t>
        </is>
      </c>
      <c r="C41" t="inlineStr">
        <is>
          <t>러시아</t>
        </is>
      </c>
      <c r="D41" t="inlineStr">
        <is>
          <t>±40g/±50g
생선까스용가능</t>
        </is>
      </c>
      <c r="E41" t="inlineStr">
        <is>
          <t>kg</t>
        </is>
      </c>
      <c r="F41" t="n">
        <v>10675</v>
      </c>
      <c r="G41" t="inlineStr"/>
      <c r="H41" t="inlineStr">
        <is>
          <t>*</t>
        </is>
      </c>
      <c r="I41" t="inlineStr"/>
      <c r="J41" t="inlineStr"/>
      <c r="K41" t="inlineStr">
        <is>
          <t>슬라이스, 전용,생선까스용 탈피(껍질제거) 절단,동태 100%</t>
        </is>
      </c>
      <c r="L41" t="inlineStr">
        <is>
          <t>H</t>
        </is>
      </c>
      <c r="M41" t="inlineStr"/>
    </row>
    <row r="42">
      <c r="A42" t="inlineStr"/>
      <c r="B42" t="inlineStr">
        <is>
          <t>동태순살강정(탈피)</t>
        </is>
      </c>
      <c r="C42" t="inlineStr">
        <is>
          <t>러시아</t>
        </is>
      </c>
      <c r="D42" t="inlineStr">
        <is>
          <t>3cm*3cm
(±15~20g/개)</t>
        </is>
      </c>
      <c r="E42" t="inlineStr">
        <is>
          <t>kg</t>
        </is>
      </c>
      <c r="F42" t="n">
        <v>11200</v>
      </c>
      <c r="G42" t="inlineStr"/>
      <c r="H42" t="inlineStr">
        <is>
          <t>*</t>
        </is>
      </c>
      <c r="I42" t="inlineStr"/>
      <c r="J42" t="inlineStr"/>
      <c r="K42" t="inlineStr">
        <is>
          <t xml:space="preserve">온포를 깍둑모양(3*3)으로절단, 동태 100% 탕수/강정용/튀김 </t>
        </is>
      </c>
      <c r="L42" t="inlineStr">
        <is>
          <t>H</t>
        </is>
      </c>
      <c r="M42" t="inlineStr"/>
    </row>
    <row r="43">
      <c r="A43" t="inlineStr"/>
      <c r="B43" t="inlineStr">
        <is>
          <t>명태곤</t>
        </is>
      </c>
      <c r="C43" t="inlineStr">
        <is>
          <t>러시아
/미국</t>
        </is>
      </c>
      <c r="D43" t="inlineStr"/>
      <c r="E43" t="inlineStr">
        <is>
          <t>kg</t>
        </is>
      </c>
      <c r="F43" t="n">
        <v>14175</v>
      </c>
      <c r="G43" t="inlineStr"/>
      <c r="H43" t="inlineStr">
        <is>
          <t>*</t>
        </is>
      </c>
      <c r="I43" t="inlineStr"/>
      <c r="J43" t="inlineStr"/>
      <c r="K43" t="inlineStr">
        <is>
          <t>신선항 성숙한 곤
알탕,해물탕용</t>
        </is>
      </c>
      <c r="L43" t="inlineStr"/>
      <c r="M43" t="inlineStr"/>
    </row>
    <row r="44">
      <c r="A44" t="inlineStr"/>
      <c r="B44" t="inlineStr">
        <is>
          <t>명란</t>
        </is>
      </c>
      <c r="C44" t="inlineStr">
        <is>
          <t>러시아
/미국</t>
        </is>
      </c>
      <c r="D44" t="inlineStr"/>
      <c r="E44" t="inlineStr">
        <is>
          <t>kg</t>
        </is>
      </c>
      <c r="F44" t="n">
        <v>18900</v>
      </c>
      <c r="G44" t="inlineStr"/>
      <c r="H44" t="inlineStr">
        <is>
          <t>*</t>
        </is>
      </c>
      <c r="I44" t="inlineStr"/>
      <c r="J44" t="inlineStr"/>
      <c r="K44" t="inlineStr">
        <is>
          <t>신선항 성숙한 알
알탕,해물탕용</t>
        </is>
      </c>
      <c r="L44" t="inlineStr"/>
      <c r="M44" t="inlineStr"/>
    </row>
    <row r="45">
      <c r="A45" t="inlineStr">
        <is>
          <t>선
동
명
태</t>
        </is>
      </c>
      <c r="B45" t="inlineStr">
        <is>
          <t>선동 명태살-8~9g(강정용)</t>
        </is>
      </c>
      <c r="C45" t="inlineStr">
        <is>
          <t>러시아</t>
        </is>
      </c>
      <c r="D45" t="inlineStr">
        <is>
          <t>2*2*2cm</t>
        </is>
      </c>
      <c r="E45" t="inlineStr">
        <is>
          <t>kg</t>
        </is>
      </c>
      <c r="F45" t="n">
        <v>12075</v>
      </c>
      <c r="G45" t="inlineStr"/>
      <c r="H45" t="inlineStr">
        <is>
          <t>*</t>
        </is>
      </c>
      <c r="I45" t="inlineStr"/>
      <c r="J45" t="inlineStr"/>
      <c r="K45" t="inlineStr">
        <is>
          <t>어획 후 선상에서 필렛가공 후 
급속동결한 프리미엄제품 
튀김강정/국용/전용,까스용
[주의사항] 전/까스용 조리시 해동하시면 
부서질 수 있으니 냉동상태에서 조리하시길 바랍니다.</t>
        </is>
      </c>
      <c r="L45" t="inlineStr">
        <is>
          <t>H</t>
        </is>
      </c>
      <c r="M45" t="inlineStr"/>
    </row>
    <row r="46">
      <c r="A46" t="inlineStr"/>
      <c r="B46" t="inlineStr">
        <is>
          <t>선동 명태살-20g(전/까스용)</t>
        </is>
      </c>
      <c r="C46" t="inlineStr">
        <is>
          <t>러시아</t>
        </is>
      </c>
      <c r="D46" t="inlineStr">
        <is>
          <t>4.8*6*0.7cm</t>
        </is>
      </c>
      <c r="E46" t="inlineStr">
        <is>
          <t>kg</t>
        </is>
      </c>
      <c r="F46" t="n">
        <v>12075</v>
      </c>
      <c r="G46" t="inlineStr"/>
      <c r="H46" t="inlineStr">
        <is>
          <t>*</t>
        </is>
      </c>
      <c r="I46" t="inlineStr"/>
      <c r="J46" t="inlineStr"/>
      <c r="K46" t="inlineStr"/>
      <c r="L46" t="inlineStr">
        <is>
          <t>H</t>
        </is>
      </c>
      <c r="M46" t="inlineStr"/>
    </row>
    <row r="47">
      <c r="A47" t="inlineStr"/>
      <c r="B47" t="inlineStr">
        <is>
          <t>선동 명태살-40g(전/까스용)</t>
        </is>
      </c>
      <c r="C47" t="inlineStr">
        <is>
          <t>러시아</t>
        </is>
      </c>
      <c r="D47" t="inlineStr">
        <is>
          <t>6*7*1cm</t>
        </is>
      </c>
      <c r="E47" t="inlineStr">
        <is>
          <t>kg</t>
        </is>
      </c>
      <c r="F47" t="n">
        <v>12075</v>
      </c>
      <c r="G47" t="inlineStr"/>
      <c r="H47" t="inlineStr">
        <is>
          <t>*</t>
        </is>
      </c>
      <c r="I47" t="inlineStr"/>
      <c r="J47" t="inlineStr"/>
      <c r="K47" t="inlineStr"/>
      <c r="L47" t="inlineStr">
        <is>
          <t>H</t>
        </is>
      </c>
      <c r="M47" t="inlineStr"/>
    </row>
    <row r="48">
      <c r="A48" t="inlineStr">
        <is>
          <t>코
다
리</t>
        </is>
      </c>
      <c r="B48" t="inlineStr">
        <is>
          <t>코다리토막</t>
        </is>
      </c>
      <c r="C48" t="inlineStr">
        <is>
          <t>러시아/
미국</t>
        </is>
      </c>
      <c r="D48" t="inlineStr">
        <is>
          <t>±30g~±80g</t>
        </is>
      </c>
      <c r="E48" t="inlineStr">
        <is>
          <t>kg</t>
        </is>
      </c>
      <c r="F48" t="n">
        <v>7525</v>
      </c>
      <c r="G48" t="inlineStr"/>
      <c r="H48" t="inlineStr">
        <is>
          <t>*</t>
        </is>
      </c>
      <c r="I48" t="inlineStr"/>
      <c r="J48" t="inlineStr"/>
      <c r="K48" t="inlineStr">
        <is>
          <t>두절동태 약건조(15-20%) 코다리 100%
조림/튀김/찜용</t>
        </is>
      </c>
      <c r="L48" t="inlineStr">
        <is>
          <t>H</t>
        </is>
      </c>
      <c r="M48" t="inlineStr"/>
    </row>
    <row r="49">
      <c r="A49" t="inlineStr"/>
      <c r="B49" t="inlineStr">
        <is>
          <t xml:space="preserve">코다리순살포 </t>
        </is>
      </c>
      <c r="C49" t="inlineStr"/>
      <c r="D49" t="inlineStr">
        <is>
          <t>±30g~±60g</t>
        </is>
      </c>
      <c r="E49" t="inlineStr">
        <is>
          <t>kg</t>
        </is>
      </c>
      <c r="F49" t="n">
        <v>11637.5</v>
      </c>
      <c r="G49" t="inlineStr"/>
      <c r="H49" t="inlineStr">
        <is>
          <t>*</t>
        </is>
      </c>
      <c r="I49" t="inlineStr"/>
      <c r="J49" t="inlineStr"/>
      <c r="K49" t="inlineStr">
        <is>
          <t>약건조순살동태절단 
코다리 100% 탕수/강정/탕수/찜용</t>
        </is>
      </c>
      <c r="L49" t="inlineStr">
        <is>
          <t>H</t>
        </is>
      </c>
      <c r="M49" t="inlineStr"/>
    </row>
    <row r="50">
      <c r="A50" t="inlineStr"/>
      <c r="B50" t="inlineStr">
        <is>
          <t xml:space="preserve">코다리순살강정 3*3 </t>
        </is>
      </c>
      <c r="C50" t="inlineStr"/>
      <c r="D50" t="inlineStr">
        <is>
          <t>3cm*3cm
(±15~20g/개)</t>
        </is>
      </c>
      <c r="E50" t="inlineStr">
        <is>
          <t>kg</t>
        </is>
      </c>
      <c r="F50" t="n">
        <v>11987.5</v>
      </c>
      <c r="G50" t="inlineStr"/>
      <c r="H50" t="inlineStr">
        <is>
          <t>*</t>
        </is>
      </c>
      <c r="I50" t="inlineStr"/>
      <c r="J50" t="inlineStr"/>
      <c r="K50" t="inlineStr">
        <is>
          <t>약건조순살동태 깍둑모양절단(3*3) 
코다리 100% 탕수/강정/찜용</t>
        </is>
      </c>
      <c r="L50" t="inlineStr">
        <is>
          <t>H</t>
        </is>
      </c>
      <c r="M50" t="inlineStr"/>
    </row>
    <row r="51">
      <c r="A51" t="inlineStr"/>
      <c r="B51" t="inlineStr">
        <is>
          <t>코다리순살강정 2*5</t>
        </is>
      </c>
      <c r="C51" t="inlineStr"/>
      <c r="D51" t="inlineStr">
        <is>
          <t>2cm*5cm
(±15~20g/개)</t>
        </is>
      </c>
      <c r="E51" t="inlineStr">
        <is>
          <t>kg</t>
        </is>
      </c>
      <c r="F51" t="n">
        <v>11987.5</v>
      </c>
      <c r="G51" t="inlineStr"/>
      <c r="H51" t="inlineStr">
        <is>
          <t>*</t>
        </is>
      </c>
      <c r="I51" t="inlineStr"/>
      <c r="J51" t="inlineStr"/>
      <c r="K51" t="inlineStr">
        <is>
          <t>약건조순살동태 직사각모양절단(2*5) 
코다리 100% 탕수/강정/찜용</t>
        </is>
      </c>
      <c r="L51" t="inlineStr">
        <is>
          <t>H</t>
        </is>
      </c>
      <c r="M51" t="inlineStr"/>
    </row>
    <row r="52">
      <c r="A52" t="inlineStr">
        <is>
          <t>달
고
기</t>
        </is>
      </c>
      <c r="B52" t="inlineStr">
        <is>
          <t>달고기순살(유피)</t>
        </is>
      </c>
      <c r="C52" t="inlineStr">
        <is>
          <t>국내산</t>
        </is>
      </c>
      <c r="D52" t="inlineStr">
        <is>
          <t>20~30g</t>
        </is>
      </c>
      <c r="E52" t="inlineStr">
        <is>
          <t>kg</t>
        </is>
      </c>
      <c r="F52" t="n">
        <v>26250</v>
      </c>
      <c r="G52" t="inlineStr">
        <is>
          <t>▲</t>
        </is>
      </c>
      <c r="H52" t="inlineStr">
        <is>
          <t>*</t>
        </is>
      </c>
      <c r="I52" t="inlineStr"/>
      <c r="J52" t="inlineStr"/>
      <c r="K52" t="inlineStr">
        <is>
          <t>껍질이 있는 순살, 생선까스/전용</t>
        </is>
      </c>
      <c r="L52" t="inlineStr">
        <is>
          <t>H</t>
        </is>
      </c>
      <c r="M52" t="inlineStr"/>
    </row>
    <row r="53">
      <c r="A53" t="inlineStr"/>
      <c r="B53" t="inlineStr"/>
      <c r="C53" t="inlineStr"/>
      <c r="D53" t="inlineStr">
        <is>
          <t>30~40g</t>
        </is>
      </c>
      <c r="E53" t="inlineStr">
        <is>
          <t>kg</t>
        </is>
      </c>
      <c r="F53" t="n">
        <v>26250</v>
      </c>
      <c r="G53" t="inlineStr">
        <is>
          <t>▲</t>
        </is>
      </c>
      <c r="H53" t="inlineStr">
        <is>
          <t>*</t>
        </is>
      </c>
      <c r="I53" t="inlineStr"/>
      <c r="J53" t="inlineStr"/>
      <c r="K53" t="inlineStr"/>
      <c r="L53" t="inlineStr">
        <is>
          <t>H</t>
        </is>
      </c>
      <c r="M53" t="inlineStr"/>
    </row>
    <row r="54">
      <c r="A54" t="inlineStr">
        <is>
          <t>방
어</t>
        </is>
      </c>
      <c r="B54" t="inlineStr">
        <is>
          <t>방어토막(조림용)</t>
        </is>
      </c>
      <c r="C54" t="inlineStr">
        <is>
          <t>국내산</t>
        </is>
      </c>
      <c r="D54" t="inlineStr">
        <is>
          <t>±40g~±100g</t>
        </is>
      </c>
      <c r="E54" t="inlineStr">
        <is>
          <t>kg</t>
        </is>
      </c>
      <c r="F54" t="n">
        <v>9800</v>
      </c>
      <c r="G54" t="inlineStr"/>
      <c r="H54" t="n">
        <v>11900</v>
      </c>
      <c r="I54" t="inlineStr"/>
      <c r="J54" t="inlineStr"/>
      <c r="K54" t="inlineStr">
        <is>
          <t>머리/꼬리/내장제거 절단방어100%
조림용-오븐조림가능</t>
        </is>
      </c>
      <c r="L54" t="inlineStr">
        <is>
          <t>H</t>
        </is>
      </c>
      <c r="M54" t="inlineStr"/>
    </row>
    <row r="55">
      <c r="A55" t="inlineStr"/>
      <c r="B55" t="inlineStr">
        <is>
          <t>방어토막(구이용)</t>
        </is>
      </c>
      <c r="C55" t="inlineStr"/>
      <c r="D55" t="inlineStr">
        <is>
          <t>±40g~±100g</t>
        </is>
      </c>
      <c r="E55" t="inlineStr">
        <is>
          <t>kg</t>
        </is>
      </c>
      <c r="F55" t="n">
        <v>10150</v>
      </c>
      <c r="G55" t="inlineStr"/>
      <c r="H55" t="n">
        <v>12250</v>
      </c>
      <c r="I55" t="inlineStr"/>
      <c r="J55" t="inlineStr"/>
      <c r="K55" t="inlineStr">
        <is>
          <t>중골있는방어포/방어100% 
구이용</t>
        </is>
      </c>
      <c r="L55" t="inlineStr">
        <is>
          <t>H</t>
        </is>
      </c>
      <c r="M55" t="inlineStr"/>
    </row>
    <row r="56">
      <c r="A56" t="inlineStr"/>
      <c r="B56" t="inlineStr">
        <is>
          <t>방어포</t>
        </is>
      </c>
      <c r="C56" t="inlineStr"/>
      <c r="D56" t="inlineStr">
        <is>
          <t>±40g~±80g</t>
        </is>
      </c>
      <c r="E56" t="inlineStr">
        <is>
          <t>kg</t>
        </is>
      </c>
      <c r="F56" t="n">
        <v>13825</v>
      </c>
      <c r="G56" t="inlineStr"/>
      <c r="H56" t="n">
        <v>16100</v>
      </c>
      <c r="I56" t="inlineStr"/>
      <c r="J56" t="inlineStr"/>
      <c r="K56" t="inlineStr">
        <is>
          <t>순살방어100%
구이/튀김용-오븐구이가능</t>
        </is>
      </c>
      <c r="L56" t="inlineStr">
        <is>
          <t>H</t>
        </is>
      </c>
      <c r="M56" t="inlineStr"/>
    </row>
    <row r="57">
      <c r="A57" t="inlineStr"/>
      <c r="B57" t="inlineStr">
        <is>
          <t>방어순살강정</t>
        </is>
      </c>
      <c r="C57" t="inlineStr"/>
      <c r="D57" t="inlineStr">
        <is>
          <t>3cm*3cm
(±15~20g/개)</t>
        </is>
      </c>
      <c r="E57" t="inlineStr">
        <is>
          <t>kg</t>
        </is>
      </c>
      <c r="F57" t="n">
        <v>14875</v>
      </c>
      <c r="G57" t="inlineStr"/>
      <c r="H57" t="inlineStr">
        <is>
          <t>*</t>
        </is>
      </c>
      <c r="I57" t="inlineStr"/>
      <c r="J57" t="inlineStr"/>
      <c r="K57" t="inlineStr">
        <is>
          <t>순살방어100%/깍뚝썰기
탕수/튀김/강정용</t>
        </is>
      </c>
      <c r="L57" t="inlineStr">
        <is>
          <t>H</t>
        </is>
      </c>
      <c r="M57" t="inlineStr"/>
    </row>
    <row r="58">
      <c r="A58" t="inlineStr">
        <is>
          <t>삼
치</t>
        </is>
      </c>
      <c r="B58" t="inlineStr">
        <is>
          <t>삼치(조림용)</t>
        </is>
      </c>
      <c r="C58" t="inlineStr">
        <is>
          <t>국내산</t>
        </is>
      </c>
      <c r="D58" t="inlineStr">
        <is>
          <t>±40g~±100g</t>
        </is>
      </c>
      <c r="E58" t="inlineStr">
        <is>
          <t>kg</t>
        </is>
      </c>
      <c r="F58" t="n">
        <v>10500</v>
      </c>
      <c r="G58" t="inlineStr"/>
      <c r="H58" t="n">
        <v>13125</v>
      </c>
      <c r="I58" t="inlineStr"/>
      <c r="J58" t="inlineStr"/>
      <c r="K58" t="inlineStr">
        <is>
          <t>머리,꼬리,내장 제거 후 절단 삼치100%
조림/튀김용</t>
        </is>
      </c>
      <c r="L58" t="inlineStr">
        <is>
          <t>H</t>
        </is>
      </c>
      <c r="M58" t="inlineStr"/>
    </row>
    <row r="59">
      <c r="A59" t="inlineStr"/>
      <c r="B59" t="inlineStr">
        <is>
          <t>삼치(구이용)</t>
        </is>
      </c>
      <c r="C59" t="inlineStr">
        <is>
          <t>국내산</t>
        </is>
      </c>
      <c r="D59" t="inlineStr">
        <is>
          <t>±30g~±50g</t>
        </is>
      </c>
      <c r="E59" t="inlineStr">
        <is>
          <t>kg</t>
        </is>
      </c>
      <c r="F59" t="n">
        <v>11200</v>
      </c>
      <c r="G59" t="inlineStr"/>
      <c r="H59" t="n">
        <v>13825</v>
      </c>
      <c r="I59" t="inlineStr"/>
      <c r="J59" t="inlineStr"/>
      <c r="K59" t="inlineStr">
        <is>
          <t>중골있는삼치포/삼치100%
구이/튀김/조림용</t>
        </is>
      </c>
      <c r="L59" t="inlineStr">
        <is>
          <t>H</t>
        </is>
      </c>
      <c r="M59" t="inlineStr"/>
    </row>
    <row r="60">
      <c r="A60" t="inlineStr"/>
      <c r="B60" t="inlineStr"/>
      <c r="C60" t="inlineStr">
        <is>
          <t>국내산</t>
        </is>
      </c>
      <c r="D60" t="inlineStr">
        <is>
          <t>±60g~±100g</t>
        </is>
      </c>
      <c r="E60" t="inlineStr">
        <is>
          <t>kg</t>
        </is>
      </c>
      <c r="F60" t="n">
        <v>12075</v>
      </c>
      <c r="G60" t="inlineStr"/>
      <c r="H60" t="n">
        <v>14700</v>
      </c>
      <c r="I60" t="inlineStr"/>
      <c r="J60" t="inlineStr"/>
      <c r="K60" t="inlineStr"/>
      <c r="L60" t="inlineStr">
        <is>
          <t>H</t>
        </is>
      </c>
      <c r="M60" t="inlineStr"/>
    </row>
    <row r="61">
      <c r="A61" t="inlineStr"/>
      <c r="B61" t="inlineStr">
        <is>
          <t>삼치포</t>
        </is>
      </c>
      <c r="C61" t="inlineStr">
        <is>
          <t>국내산</t>
        </is>
      </c>
      <c r="D61" t="inlineStr">
        <is>
          <t>±30g~±50g</t>
        </is>
      </c>
      <c r="E61" t="inlineStr">
        <is>
          <t>kg</t>
        </is>
      </c>
      <c r="F61" t="n">
        <v>17150</v>
      </c>
      <c r="G61" t="inlineStr"/>
      <c r="H61" t="n">
        <v>19775</v>
      </c>
      <c r="I61" t="inlineStr"/>
      <c r="J61" t="inlineStr"/>
      <c r="K61" t="inlineStr">
        <is>
          <t>순살삼치100%
구이/튀김용-오븐구이가능</t>
        </is>
      </c>
      <c r="L61" t="inlineStr">
        <is>
          <t>H</t>
        </is>
      </c>
      <c r="M61" t="inlineStr"/>
    </row>
    <row r="62">
      <c r="A62" t="inlineStr"/>
      <c r="B62" t="inlineStr"/>
      <c r="C62" t="inlineStr"/>
      <c r="D62" t="inlineStr">
        <is>
          <t>±60g~±80g</t>
        </is>
      </c>
      <c r="E62" t="inlineStr">
        <is>
          <t>kg</t>
        </is>
      </c>
      <c r="F62" t="n">
        <v>17150</v>
      </c>
      <c r="G62" t="inlineStr"/>
      <c r="H62" t="n">
        <v>19775</v>
      </c>
      <c r="I62" t="inlineStr"/>
      <c r="J62" t="inlineStr"/>
      <c r="K62" t="inlineStr"/>
      <c r="L62" t="inlineStr">
        <is>
          <t>H</t>
        </is>
      </c>
      <c r="M62" t="inlineStr"/>
    </row>
    <row r="63">
      <c r="A63" t="inlineStr"/>
      <c r="B63" t="inlineStr">
        <is>
          <t>삼치포(저염)</t>
        </is>
      </c>
      <c r="C63" t="inlineStr">
        <is>
          <t>국내산</t>
        </is>
      </c>
      <c r="D63" t="inlineStr">
        <is>
          <t>±30g~±50g</t>
        </is>
      </c>
      <c r="E63" t="inlineStr">
        <is>
          <t>kg</t>
        </is>
      </c>
      <c r="F63" t="n">
        <v>17675</v>
      </c>
      <c r="G63" t="inlineStr"/>
      <c r="H63" t="n">
        <v>20300</v>
      </c>
      <c r="I63" t="inlineStr"/>
      <c r="J63" t="inlineStr"/>
      <c r="K63" t="inlineStr">
        <is>
          <t>순살삼치99.3%,정제염0.7%
구이/튀김용-오븐구이가능</t>
        </is>
      </c>
      <c r="L63" t="inlineStr">
        <is>
          <t>H</t>
        </is>
      </c>
      <c r="M63" t="inlineStr"/>
    </row>
    <row r="64">
      <c r="A64" t="inlineStr"/>
      <c r="B64" t="inlineStr"/>
      <c r="C64" t="inlineStr"/>
      <c r="D64" t="inlineStr">
        <is>
          <t>±60g~±80g</t>
        </is>
      </c>
      <c r="E64" t="inlineStr">
        <is>
          <t>kg</t>
        </is>
      </c>
      <c r="F64" t="n">
        <v>17675</v>
      </c>
      <c r="G64" t="inlineStr"/>
      <c r="H64" t="n">
        <v>20300</v>
      </c>
      <c r="I64" t="inlineStr"/>
      <c r="J64" t="inlineStr"/>
      <c r="K64" t="inlineStr"/>
      <c r="L64" t="inlineStr">
        <is>
          <t>H</t>
        </is>
      </c>
      <c r="M64" t="inlineStr"/>
    </row>
    <row r="65">
      <c r="A65" t="inlineStr"/>
      <c r="B65" t="inlineStr">
        <is>
          <t>삼치순살강정</t>
        </is>
      </c>
      <c r="C65" t="inlineStr">
        <is>
          <t>국내산</t>
        </is>
      </c>
      <c r="D65" t="inlineStr">
        <is>
          <t>3cm*3cm
(±15~20g/개)</t>
        </is>
      </c>
      <c r="E65" t="inlineStr">
        <is>
          <t>kg</t>
        </is>
      </c>
      <c r="F65" t="n">
        <v>19775</v>
      </c>
      <c r="G65" t="inlineStr"/>
      <c r="H65" t="inlineStr">
        <is>
          <t>*</t>
        </is>
      </c>
      <c r="I65" t="inlineStr"/>
      <c r="J65" t="inlineStr"/>
      <c r="K65" t="inlineStr">
        <is>
          <t>깍둑 모양 절단 (3*3) 삼치100%
탕수/강정/튀김용</t>
        </is>
      </c>
      <c r="L65" t="inlineStr">
        <is>
          <t>H</t>
        </is>
      </c>
      <c r="M65" t="inlineStr"/>
    </row>
    <row r="66">
      <c r="A66" t="inlineStr">
        <is>
          <t>숭
어</t>
        </is>
      </c>
      <c r="B66" t="inlineStr">
        <is>
          <t>숭어포</t>
        </is>
      </c>
      <c r="C66" t="inlineStr">
        <is>
          <t>국내산</t>
        </is>
      </c>
      <c r="D66" t="inlineStr">
        <is>
          <t>±40g~±80g</t>
        </is>
      </c>
      <c r="E66" t="inlineStr">
        <is>
          <t>kg</t>
        </is>
      </c>
      <c r="F66" t="n">
        <v>10850</v>
      </c>
      <c r="G66" t="inlineStr"/>
      <c r="H66" t="n">
        <v>13475</v>
      </c>
      <c r="I66" t="inlineStr"/>
      <c r="J66" t="inlineStr"/>
      <c r="K66" t="inlineStr">
        <is>
          <t>순살만 숭어100%
구이/튀김용-오븐구이가능</t>
        </is>
      </c>
      <c r="L66" t="inlineStr">
        <is>
          <t>H</t>
        </is>
      </c>
      <c r="M66" t="inlineStr"/>
    </row>
    <row r="67">
      <c r="A67" t="inlineStr"/>
      <c r="B67" t="inlineStr">
        <is>
          <t>숭어순살강정</t>
        </is>
      </c>
      <c r="C67" t="inlineStr">
        <is>
          <t>국내산</t>
        </is>
      </c>
      <c r="D67" t="inlineStr">
        <is>
          <t>±15~20g/개</t>
        </is>
      </c>
      <c r="E67" t="inlineStr">
        <is>
          <t>kg</t>
        </is>
      </c>
      <c r="F67" t="n">
        <v>11725</v>
      </c>
      <c r="G67" t="inlineStr"/>
      <c r="H67" t="inlineStr">
        <is>
          <t>*</t>
        </is>
      </c>
      <c r="I67" t="inlineStr"/>
      <c r="J67" t="inlineStr"/>
      <c r="K67" t="inlineStr">
        <is>
          <t>깍둑 모양 절단 (3*3) 숭어100%
탕수/강정/튀김용</t>
        </is>
      </c>
      <c r="L67" t="inlineStr">
        <is>
          <t>H</t>
        </is>
      </c>
      <c r="M67" t="inlineStr"/>
    </row>
    <row r="68">
      <c r="A68" t="inlineStr">
        <is>
          <t>아
귀</t>
        </is>
      </c>
      <c r="B68" t="inlineStr">
        <is>
          <t>아귀토막(국내산)</t>
        </is>
      </c>
      <c r="C68" t="inlineStr">
        <is>
          <t>국내산</t>
        </is>
      </c>
      <c r="D68" t="inlineStr">
        <is>
          <t>±40g~±100g</t>
        </is>
      </c>
      <c r="E68" t="inlineStr">
        <is>
          <t>kg</t>
        </is>
      </c>
      <c r="F68" t="n">
        <v>10150</v>
      </c>
      <c r="G68" t="inlineStr"/>
      <c r="H68" t="n">
        <v>12075</v>
      </c>
      <c r="I68" t="inlineStr"/>
      <c r="J68" t="inlineStr"/>
      <c r="K68" t="inlineStr">
        <is>
          <t>머리,꼬리,내장 제거 후 절단 아귀100%
국용/찜용</t>
        </is>
      </c>
      <c r="L68" t="inlineStr">
        <is>
          <t>H</t>
        </is>
      </c>
      <c r="M68" t="inlineStr"/>
    </row>
    <row r="69">
      <c r="A69" t="inlineStr"/>
      <c r="B69" t="inlineStr">
        <is>
          <t>아귀토막(중국산)</t>
        </is>
      </c>
      <c r="C69" t="inlineStr">
        <is>
          <t>중국산</t>
        </is>
      </c>
      <c r="D69" t="inlineStr">
        <is>
          <t>±40g~±100g</t>
        </is>
      </c>
      <c r="E69" t="inlineStr">
        <is>
          <t>kg</t>
        </is>
      </c>
      <c r="F69" t="n">
        <v>8225</v>
      </c>
      <c r="G69" t="inlineStr"/>
      <c r="H69" t="n">
        <v>10325</v>
      </c>
      <c r="I69" t="inlineStr"/>
      <c r="J69" t="inlineStr"/>
      <c r="K69" t="inlineStr">
        <is>
          <t>머리,꼬리,내장 제거 후 절단 아귀100%
국용/찜용</t>
        </is>
      </c>
      <c r="L69" t="inlineStr">
        <is>
          <t>H</t>
        </is>
      </c>
      <c r="M69" t="inlineStr"/>
    </row>
    <row r="70">
      <c r="A70" t="inlineStr"/>
      <c r="B70" t="inlineStr">
        <is>
          <t>아귀순살(국내산)</t>
        </is>
      </c>
      <c r="C70" t="inlineStr">
        <is>
          <t>국내산</t>
        </is>
      </c>
      <c r="D70" t="inlineStr">
        <is>
          <t>±20g,±30g</t>
        </is>
      </c>
      <c r="E70" t="inlineStr">
        <is>
          <t>kg</t>
        </is>
      </c>
      <c r="F70" t="n">
        <v>21875</v>
      </c>
      <c r="G70" t="inlineStr"/>
      <c r="H70" t="inlineStr">
        <is>
          <t>*</t>
        </is>
      </c>
      <c r="I70" t="inlineStr"/>
      <c r="J70" t="inlineStr"/>
      <c r="K70" t="inlineStr">
        <is>
          <t>순살만 아귀100%
구이/튀김용-오븐구이가능</t>
        </is>
      </c>
      <c r="L70" t="inlineStr">
        <is>
          <t>H</t>
        </is>
      </c>
      <c r="M70" t="inlineStr"/>
    </row>
    <row r="71">
      <c r="A71" t="inlineStr"/>
      <c r="B71" t="inlineStr">
        <is>
          <t>아귀순살(중국산)</t>
        </is>
      </c>
      <c r="C71" t="inlineStr">
        <is>
          <t>중국산</t>
        </is>
      </c>
      <c r="D71" t="inlineStr">
        <is>
          <t>±20g,±30g</t>
        </is>
      </c>
      <c r="E71" t="inlineStr">
        <is>
          <t>kg</t>
        </is>
      </c>
      <c r="F71" t="n">
        <v>14350</v>
      </c>
      <c r="G71" t="inlineStr"/>
      <c r="H71" t="inlineStr">
        <is>
          <t>*</t>
        </is>
      </c>
      <c r="I71" t="inlineStr"/>
      <c r="J71" t="inlineStr"/>
      <c r="K71" t="inlineStr"/>
      <c r="L71" t="inlineStr">
        <is>
          <t>H</t>
        </is>
      </c>
      <c r="M71" t="inlineStr"/>
    </row>
    <row r="72">
      <c r="A72" t="inlineStr">
        <is>
          <t>임
연
수</t>
        </is>
      </c>
      <c r="B72" t="inlineStr">
        <is>
          <t>임연수어(조림용)</t>
        </is>
      </c>
      <c r="C72" t="inlineStr">
        <is>
          <t>미국산/
러시아</t>
        </is>
      </c>
      <c r="D72" t="inlineStr">
        <is>
          <t>±30g~±80g</t>
        </is>
      </c>
      <c r="E72" t="inlineStr">
        <is>
          <t>kg</t>
        </is>
      </c>
      <c r="F72" t="n">
        <v>11900</v>
      </c>
      <c r="G72" t="inlineStr"/>
      <c r="H72" t="n">
        <v>14175</v>
      </c>
      <c r="I72" t="inlineStr"/>
      <c r="J72" t="inlineStr"/>
      <c r="K72" t="inlineStr">
        <is>
          <t>머리,꼬리,내장제거 후 절단 
임연수어 100%, 조림용</t>
        </is>
      </c>
      <c r="L72" t="inlineStr">
        <is>
          <t>H</t>
        </is>
      </c>
      <c r="M72" t="inlineStr"/>
    </row>
    <row r="73">
      <c r="A73" t="inlineStr"/>
      <c r="B73" t="inlineStr">
        <is>
          <t>임연수어(구이용)</t>
        </is>
      </c>
      <c r="C73" t="inlineStr">
        <is>
          <t>미국산/
러시아</t>
        </is>
      </c>
      <c r="D73" t="inlineStr">
        <is>
          <t>±30g~±70g</t>
        </is>
      </c>
      <c r="E73" t="inlineStr">
        <is>
          <t>kg</t>
        </is>
      </c>
      <c r="F73" t="n">
        <v>12425</v>
      </c>
      <c r="G73" t="inlineStr"/>
      <c r="H73" t="n">
        <v>14700</v>
      </c>
      <c r="I73" t="inlineStr"/>
      <c r="J73" t="inlineStr"/>
      <c r="K73" t="inlineStr">
        <is>
          <t>중골있는임연수어
임연수어 100%, 구이/조림용</t>
        </is>
      </c>
      <c r="L73" t="inlineStr">
        <is>
          <t>H</t>
        </is>
      </c>
      <c r="M73" t="inlineStr"/>
    </row>
    <row r="74">
      <c r="A74" t="inlineStr"/>
      <c r="B74" t="inlineStr">
        <is>
          <t>임연수어포</t>
        </is>
      </c>
      <c r="C74" t="inlineStr">
        <is>
          <t>미국산/
러시아</t>
        </is>
      </c>
      <c r="D74" t="inlineStr">
        <is>
          <t>±30g~±70g</t>
        </is>
      </c>
      <c r="E74" t="inlineStr">
        <is>
          <t>kg</t>
        </is>
      </c>
      <c r="F74" t="n">
        <v>20125</v>
      </c>
      <c r="G74" t="inlineStr">
        <is>
          <t>▲</t>
        </is>
      </c>
      <c r="H74" t="n">
        <v>23100</v>
      </c>
      <c r="I74" t="inlineStr">
        <is>
          <t>▲</t>
        </is>
      </c>
      <c r="J74" t="inlineStr"/>
      <c r="K74" t="inlineStr">
        <is>
          <t>순살임연수어100%
구이/튀김용-오븐구이가능</t>
        </is>
      </c>
      <c r="L74" t="inlineStr">
        <is>
          <t>H</t>
        </is>
      </c>
      <c r="M74" t="inlineStr"/>
    </row>
    <row r="75">
      <c r="A75" t="inlineStr">
        <is>
          <t>연
어</t>
        </is>
      </c>
      <c r="B75" t="inlineStr">
        <is>
          <t>연어포-슬라이스</t>
        </is>
      </c>
      <c r="C75" t="inlineStr">
        <is>
          <t>러시아/
미국산</t>
        </is>
      </c>
      <c r="D75" t="inlineStr">
        <is>
          <t>±40g~±100g</t>
        </is>
      </c>
      <c r="E75" t="inlineStr">
        <is>
          <t>kg</t>
        </is>
      </c>
      <c r="F75" t="inlineStr">
        <is>
          <t>*</t>
        </is>
      </c>
      <c r="G75" t="inlineStr"/>
      <c r="H75" t="inlineStr">
        <is>
          <t>*</t>
        </is>
      </c>
      <c r="I75" t="inlineStr"/>
      <c r="J75" t="inlineStr"/>
      <c r="K75" t="inlineStr">
        <is>
          <t>고급연어순살 어슷썰기 연어100%
구이/튀김/연어스테이크-오븐구이가능</t>
        </is>
      </c>
      <c r="L75" t="inlineStr">
        <is>
          <t>H</t>
        </is>
      </c>
      <c r="M75" t="inlineStr"/>
    </row>
    <row r="76">
      <c r="A76" t="inlineStr"/>
      <c r="B76" t="inlineStr"/>
      <c r="C76" t="inlineStr">
        <is>
          <t>칠레산</t>
        </is>
      </c>
      <c r="D76" t="inlineStr">
        <is>
          <t>±40g~±100g</t>
        </is>
      </c>
      <c r="E76" t="inlineStr">
        <is>
          <t>kg</t>
        </is>
      </c>
      <c r="F76" t="n">
        <v>38500</v>
      </c>
      <c r="G76" t="inlineStr"/>
      <c r="H76" t="inlineStr">
        <is>
          <t>*</t>
        </is>
      </c>
      <c r="I76" t="inlineStr"/>
      <c r="J76" t="inlineStr"/>
      <c r="K76" t="inlineStr">
        <is>
          <t>고급연어순살 어슷썰기 연어100%
구이/튀김/연어스테이크-오븐구이가능</t>
        </is>
      </c>
      <c r="L76" t="inlineStr">
        <is>
          <t>H</t>
        </is>
      </c>
      <c r="M76" t="inlineStr"/>
    </row>
    <row r="77">
      <c r="A77" t="inlineStr">
        <is>
          <t>적
어</t>
        </is>
      </c>
      <c r="B77" t="inlineStr">
        <is>
          <t>적어(두절)</t>
        </is>
      </c>
      <c r="C77" t="inlineStr">
        <is>
          <t>포르투갈 외</t>
        </is>
      </c>
      <c r="D77" t="inlineStr">
        <is>
          <t>±80±10g</t>
        </is>
      </c>
      <c r="E77" t="inlineStr">
        <is>
          <t>kg</t>
        </is>
      </c>
      <c r="F77" t="n">
        <v>13650</v>
      </c>
      <c r="G77" t="inlineStr"/>
      <c r="H77" t="inlineStr">
        <is>
          <t>*</t>
        </is>
      </c>
      <c r="I77" t="inlineStr"/>
      <c r="J77" t="inlineStr"/>
      <c r="K77" t="inlineStr">
        <is>
          <t>두절온마리,내장,비늘,지느러미제거, 
적어100%, 구이/조림용</t>
        </is>
      </c>
      <c r="L77" t="inlineStr">
        <is>
          <t>H</t>
        </is>
      </c>
      <c r="M77" t="inlineStr"/>
    </row>
    <row r="78">
      <c r="A78" t="inlineStr"/>
      <c r="B78" t="inlineStr"/>
      <c r="C78" t="inlineStr"/>
      <c r="D78" t="inlineStr">
        <is>
          <t>±100±10g</t>
        </is>
      </c>
      <c r="E78" t="inlineStr">
        <is>
          <t>kg</t>
        </is>
      </c>
      <c r="F78" t="n">
        <v>14000</v>
      </c>
      <c r="G78" t="inlineStr"/>
      <c r="H78" t="inlineStr">
        <is>
          <t>*</t>
        </is>
      </c>
      <c r="I78" t="inlineStr"/>
      <c r="J78" t="inlineStr"/>
      <c r="K78" t="inlineStr"/>
      <c r="L78" t="inlineStr">
        <is>
          <t>H</t>
        </is>
      </c>
      <c r="M78" t="inlineStr"/>
    </row>
    <row r="79">
      <c r="A79" t="inlineStr"/>
      <c r="B79" t="inlineStr">
        <is>
          <t>장문볼락순살</t>
        </is>
      </c>
      <c r="C79" t="inlineStr">
        <is>
          <t>미국산</t>
        </is>
      </c>
      <c r="D79" t="inlineStr">
        <is>
          <t>±40g~±80g</t>
        </is>
      </c>
      <c r="E79" t="inlineStr">
        <is>
          <t>kg</t>
        </is>
      </c>
      <c r="F79" t="n">
        <v>22750</v>
      </c>
      <c r="G79" t="inlineStr"/>
      <c r="H79" t="inlineStr">
        <is>
          <t>*</t>
        </is>
      </c>
      <c r="I79" t="inlineStr"/>
      <c r="J79" t="inlineStr"/>
      <c r="K79" t="inlineStr">
        <is>
          <t>장문볼락100% ,가시제거98% 이상 , 껍질있음</t>
        </is>
      </c>
      <c r="L79" t="inlineStr">
        <is>
          <t>H</t>
        </is>
      </c>
      <c r="M79" t="inlineStr"/>
    </row>
    <row r="80">
      <c r="A80" t="inlineStr">
        <is>
          <t>참
조
기</t>
        </is>
      </c>
      <c r="B80" t="inlineStr">
        <is>
          <t>참조기순살양포</t>
        </is>
      </c>
      <c r="C80" t="inlineStr">
        <is>
          <t>중국산</t>
        </is>
      </c>
      <c r="D80" t="inlineStr">
        <is>
          <t>30~40g</t>
        </is>
      </c>
      <c r="E80" t="inlineStr">
        <is>
          <t>kg</t>
        </is>
      </c>
      <c r="F80" t="n">
        <v>18025</v>
      </c>
      <c r="G80" t="inlineStr"/>
      <c r="H80" t="inlineStr">
        <is>
          <t>*</t>
        </is>
      </c>
      <c r="I80" t="inlineStr"/>
      <c r="J80" t="inlineStr"/>
      <c r="K80" t="inlineStr">
        <is>
          <t>순살포 조기100%
구이/튀김용</t>
        </is>
      </c>
      <c r="L80" t="inlineStr"/>
      <c r="M80" t="inlineStr"/>
    </row>
    <row r="81">
      <c r="A81" t="inlineStr"/>
      <c r="B81" t="inlineStr"/>
      <c r="C81" t="inlineStr"/>
      <c r="D81" t="inlineStr">
        <is>
          <t>40~50g</t>
        </is>
      </c>
      <c r="E81" t="inlineStr">
        <is>
          <t>kg</t>
        </is>
      </c>
      <c r="F81" t="n">
        <v>18025</v>
      </c>
      <c r="G81" t="inlineStr"/>
      <c r="H81" t="inlineStr">
        <is>
          <t>*</t>
        </is>
      </c>
      <c r="I81" t="inlineStr"/>
      <c r="J81" t="inlineStr"/>
      <c r="K81" t="inlineStr"/>
      <c r="L81" t="inlineStr"/>
      <c r="M81" t="inlineStr"/>
    </row>
    <row r="82">
      <c r="A82" t="inlineStr"/>
      <c r="B82" t="inlineStr"/>
      <c r="C82" t="inlineStr">
        <is>
          <t>국내산</t>
        </is>
      </c>
      <c r="D82" t="inlineStr">
        <is>
          <t>40~50g</t>
        </is>
      </c>
      <c r="E82" t="inlineStr">
        <is>
          <t>kg</t>
        </is>
      </c>
      <c r="F82" t="inlineStr">
        <is>
          <t>품절</t>
        </is>
      </c>
      <c r="G82" t="inlineStr"/>
      <c r="H82" t="inlineStr">
        <is>
          <t>*</t>
        </is>
      </c>
      <c r="I82" t="inlineStr"/>
      <c r="J82" t="inlineStr"/>
      <c r="K82" t="inlineStr">
        <is>
          <t>순살포 조기100%
구이/튀김용</t>
        </is>
      </c>
      <c r="L82" t="inlineStr"/>
      <c r="M82" t="inlineStr"/>
    </row>
    <row r="83">
      <c r="A83" t="inlineStr">
        <is>
          <t>붕
장
어</t>
        </is>
      </c>
      <c r="B83" t="inlineStr">
        <is>
          <t>붕장어포</t>
        </is>
      </c>
      <c r="C83" t="inlineStr">
        <is>
          <t>중국산</t>
        </is>
      </c>
      <c r="D83" t="inlineStr">
        <is>
          <t>10~15g절단,
블럭절단</t>
        </is>
      </c>
      <c r="E83" t="inlineStr">
        <is>
          <t>kg</t>
        </is>
      </c>
      <c r="F83" t="n">
        <v>18375</v>
      </c>
      <c r="G83" t="inlineStr"/>
      <c r="H83" t="inlineStr">
        <is>
          <t>*</t>
        </is>
      </c>
      <c r="I83" t="inlineStr"/>
      <c r="J83" t="inlineStr"/>
      <c r="K83" t="inlineStr">
        <is>
          <t>순살붕장어,블럭 냉동포장
구이/튀김/탕수용</t>
        </is>
      </c>
      <c r="L83" t="inlineStr">
        <is>
          <t>H</t>
        </is>
      </c>
      <c r="M83" t="inlineStr"/>
    </row>
    <row r="84">
      <c r="A84" t="inlineStr"/>
      <c r="B84" t="inlineStr"/>
      <c r="C84" t="inlineStr">
        <is>
          <t>국내산</t>
        </is>
      </c>
      <c r="D84" t="inlineStr">
        <is>
          <t>10~15g절단,
블럭절단</t>
        </is>
      </c>
      <c r="E84" t="inlineStr">
        <is>
          <t>kg</t>
        </is>
      </c>
      <c r="F84" t="n">
        <v>23450</v>
      </c>
      <c r="G84" t="inlineStr"/>
      <c r="H84" t="inlineStr">
        <is>
          <t>*</t>
        </is>
      </c>
      <c r="I84" t="inlineStr"/>
      <c r="J84" t="inlineStr"/>
      <c r="K84" t="inlineStr">
        <is>
          <t>순살붕장어,블럭 냉동포장
구이/튀김/탕수용</t>
        </is>
      </c>
      <c r="L84" t="inlineStr"/>
      <c r="M84" t="inlineStr"/>
    </row>
    <row r="85">
      <c r="A85" t="inlineStr"/>
      <c r="B85" t="inlineStr">
        <is>
          <t>냉풍건장어(순살)</t>
        </is>
      </c>
      <c r="C85" t="inlineStr">
        <is>
          <t>국내산</t>
        </is>
      </c>
      <c r="D85" t="inlineStr">
        <is>
          <t>±10g절단,IQF</t>
        </is>
      </c>
      <c r="E85" t="inlineStr">
        <is>
          <t>kg</t>
        </is>
      </c>
      <c r="F85" t="n">
        <v>24500</v>
      </c>
      <c r="G85" t="inlineStr"/>
      <c r="H85" t="inlineStr">
        <is>
          <t>*</t>
        </is>
      </c>
      <c r="I85" t="inlineStr"/>
      <c r="J85" t="inlineStr"/>
      <c r="K85" t="inlineStr">
        <is>
          <t>순살붕장어 약 건조후 ,IQF 냉동포장
구이/튀김/탕수용</t>
        </is>
      </c>
      <c r="L85" t="inlineStr">
        <is>
          <t>H</t>
        </is>
      </c>
      <c r="M85" t="inlineStr"/>
    </row>
    <row r="86">
      <c r="A86" t="inlineStr"/>
      <c r="B86" t="inlineStr">
        <is>
          <t>활붕장어(구이용-절단 3~4cm)</t>
        </is>
      </c>
      <c r="C86" t="inlineStr">
        <is>
          <t>국내산</t>
        </is>
      </c>
      <c r="D86" t="inlineStr">
        <is>
          <t>40-45cm이상/마리</t>
        </is>
      </c>
      <c r="E86" t="inlineStr">
        <is>
          <t>kg</t>
        </is>
      </c>
      <c r="F86" t="inlineStr">
        <is>
          <t>*</t>
        </is>
      </c>
      <c r="G86" t="inlineStr"/>
      <c r="H86" t="n">
        <v>49000</v>
      </c>
      <c r="I86" t="inlineStr"/>
      <c r="J86" t="inlineStr"/>
      <c r="K86" t="inlineStr">
        <is>
          <t>활붕장어, 원료40cm이상
구이용-오븐조리가능(초벌구이후사용)</t>
        </is>
      </c>
      <c r="L86" t="inlineStr">
        <is>
          <t>H</t>
        </is>
      </c>
      <c r="M86" t="inlineStr"/>
    </row>
    <row r="87">
      <c r="A87" t="inlineStr"/>
      <c r="B87" t="inlineStr">
        <is>
          <t>활붕장어(국용,머리제거)</t>
        </is>
      </c>
      <c r="C87" t="inlineStr">
        <is>
          <t>국내산</t>
        </is>
      </c>
      <c r="D87" t="inlineStr">
        <is>
          <t>30cm내외/마리</t>
        </is>
      </c>
      <c r="E87" t="inlineStr">
        <is>
          <t>kg</t>
        </is>
      </c>
      <c r="F87" t="inlineStr">
        <is>
          <t>*</t>
        </is>
      </c>
      <c r="G87" t="inlineStr"/>
      <c r="H87" t="n">
        <v>40250</v>
      </c>
      <c r="I87" t="inlineStr"/>
      <c r="J87" t="inlineStr"/>
      <c r="K87" t="inlineStr">
        <is>
          <t>활붕장어 내장/머리제거,온마리,탕용</t>
        </is>
      </c>
      <c r="L87" t="inlineStr">
        <is>
          <t>H</t>
        </is>
      </c>
      <c r="M87" t="inlineStr"/>
    </row>
    <row r="88">
      <c r="A88" t="inlineStr"/>
      <c r="B88" t="inlineStr">
        <is>
          <t>활붕장어(국용,머리포함)</t>
        </is>
      </c>
      <c r="C88" t="inlineStr">
        <is>
          <t>국내산</t>
        </is>
      </c>
      <c r="D88" t="inlineStr">
        <is>
          <t>30cm내외/마리</t>
        </is>
      </c>
      <c r="E88" t="inlineStr">
        <is>
          <t>kg</t>
        </is>
      </c>
      <c r="F88" t="inlineStr">
        <is>
          <t>*</t>
        </is>
      </c>
      <c r="G88" t="inlineStr"/>
      <c r="H88" t="n">
        <v>36750</v>
      </c>
      <c r="I88" t="inlineStr"/>
      <c r="J88" t="inlineStr"/>
      <c r="K88" t="inlineStr">
        <is>
          <t>활붕장어 내장제거/머리포함,온마리,탕용</t>
        </is>
      </c>
      <c r="L88" t="inlineStr">
        <is>
          <t>H</t>
        </is>
      </c>
      <c r="M88" t="inlineStr"/>
    </row>
    <row r="89">
      <c r="A89" t="inlineStr">
        <is>
          <t>문어</t>
        </is>
      </c>
      <c r="B89" t="inlineStr">
        <is>
          <t>활문어(내장포함)</t>
        </is>
      </c>
      <c r="C89" t="inlineStr">
        <is>
          <t>국내산</t>
        </is>
      </c>
      <c r="D89" t="inlineStr">
        <is>
          <t>내장포함2-3마리</t>
        </is>
      </c>
      <c r="E89" t="inlineStr">
        <is>
          <t>kg</t>
        </is>
      </c>
      <c r="F89" t="inlineStr">
        <is>
          <t>*</t>
        </is>
      </c>
      <c r="G89" t="inlineStr"/>
      <c r="H89" t="n">
        <v>66500</v>
      </c>
      <c r="I89" t="inlineStr"/>
      <c r="J89" t="inlineStr"/>
      <c r="K89" t="inlineStr">
        <is>
          <t>생물문어, 2미정도, 한마리 약500g
온마리,내장제거X</t>
        </is>
      </c>
      <c r="L89" t="inlineStr"/>
      <c r="M89" t="inlineStr"/>
    </row>
    <row r="90">
      <c r="A90" t="inlineStr"/>
      <c r="B90" t="inlineStr">
        <is>
          <t>절단문어</t>
        </is>
      </c>
      <c r="C90" t="inlineStr">
        <is>
          <t>수입(말레아시아)</t>
        </is>
      </c>
      <c r="D90" t="inlineStr">
        <is>
          <t>3cm절단</t>
        </is>
      </c>
      <c r="E90" t="inlineStr">
        <is>
          <t>kg</t>
        </is>
      </c>
      <c r="F90" t="n">
        <v>43750</v>
      </c>
      <c r="G90" t="inlineStr"/>
      <c r="H90" t="inlineStr">
        <is>
          <t>*</t>
        </is>
      </c>
      <c r="I90" t="inlineStr"/>
      <c r="J90" t="inlineStr"/>
      <c r="K90" t="inlineStr">
        <is>
          <t>자숙문어 3cm내외 절단, 
샐러드무침 볶음 용도</t>
        </is>
      </c>
      <c r="L90" t="inlineStr"/>
      <c r="M90" t="inlineStr"/>
    </row>
    <row r="91">
      <c r="A91" t="inlineStr">
        <is>
          <t>우
럭</t>
        </is>
      </c>
      <c r="B91" t="inlineStr">
        <is>
          <t>우럭토막(頭포함)</t>
        </is>
      </c>
      <c r="C91" t="inlineStr">
        <is>
          <t>국내산</t>
        </is>
      </c>
      <c r="D91" t="inlineStr">
        <is>
          <t>매운탕용(머리포함)</t>
        </is>
      </c>
      <c r="E91" t="inlineStr">
        <is>
          <t>kg</t>
        </is>
      </c>
      <c r="F91" t="n">
        <v>54250</v>
      </c>
      <c r="G91" t="inlineStr"/>
      <c r="H91" t="n">
        <v>50750</v>
      </c>
      <c r="I91" t="inlineStr"/>
      <c r="J91" t="inlineStr"/>
      <c r="K91" t="inlineStr">
        <is>
          <t>활우럭 비가식부위제거후토막/머리포함
매운탕/해물탕/미역국용</t>
        </is>
      </c>
      <c r="L91" t="inlineStr"/>
      <c r="M91" t="inlineStr"/>
    </row>
    <row r="92">
      <c r="A92" t="inlineStr"/>
      <c r="B92" t="inlineStr">
        <is>
          <t>우럭토막(頭제거)</t>
        </is>
      </c>
      <c r="C92" t="inlineStr"/>
      <c r="D92" t="inlineStr">
        <is>
          <t>매운탕용(머리제외)</t>
        </is>
      </c>
      <c r="E92" t="inlineStr">
        <is>
          <t>kg</t>
        </is>
      </c>
      <c r="F92" t="n">
        <v>66500</v>
      </c>
      <c r="G92" t="inlineStr"/>
      <c r="H92" t="n">
        <v>63875</v>
      </c>
      <c r="I92" t="inlineStr"/>
      <c r="J92" t="inlineStr"/>
      <c r="K92" t="inlineStr">
        <is>
          <t>활우럭 비가식부위제거 토막/머리제외
매운탕/해물탕/미역국용</t>
        </is>
      </c>
      <c r="L92" t="inlineStr"/>
      <c r="M92" t="inlineStr"/>
    </row>
    <row r="93">
      <c r="A93" t="inlineStr">
        <is>
          <t>활 미꾸라지</t>
        </is>
      </c>
      <c r="B93" t="inlineStr"/>
      <c r="C93" t="inlineStr">
        <is>
          <t>중국산</t>
        </is>
      </c>
      <c r="D93" t="inlineStr">
        <is>
          <t>산소주입활미꾸라지</t>
        </is>
      </c>
      <c r="E93" t="inlineStr">
        <is>
          <t>kg</t>
        </is>
      </c>
      <c r="F93" t="inlineStr"/>
      <c r="G93" t="inlineStr"/>
      <c r="H93" t="n">
        <v>28350</v>
      </c>
      <c r="I93" t="inlineStr"/>
      <c r="J93" t="inlineStr"/>
      <c r="K93" t="inlineStr">
        <is>
          <t xml:space="preserve">이식활미꾸라지로 산소주입 포장
추어탕용 </t>
        </is>
      </c>
      <c r="L93" t="inlineStr"/>
      <c r="M93" t="inlineStr"/>
    </row>
    <row r="94">
      <c r="A94" t="inlineStr"/>
      <c r="B94" t="inlineStr"/>
      <c r="C94" t="inlineStr">
        <is>
          <t>국내산
(이식산)</t>
        </is>
      </c>
      <c r="D94" t="inlineStr">
        <is>
          <t>산소주입활미꾸라지</t>
        </is>
      </c>
      <c r="E94" t="inlineStr">
        <is>
          <t>kg</t>
        </is>
      </c>
      <c r="F94" t="inlineStr">
        <is>
          <t>*</t>
        </is>
      </c>
      <c r="G94" t="inlineStr"/>
      <c r="H94" t="n">
        <v>31500</v>
      </c>
      <c r="I94" t="inlineStr"/>
      <c r="J94" t="inlineStr"/>
      <c r="K94" t="inlineStr"/>
      <c r="L94" t="inlineStr"/>
      <c r="M94" t="inlineStr"/>
    </row>
    <row r="95">
      <c r="A95" t="inlineStr">
        <is>
          <t>▣▣ 꽃게류 ▣▣</t>
        </is>
      </c>
      <c r="B95" t="inlineStr"/>
      <c r="C95" t="inlineStr"/>
      <c r="D95" t="inlineStr"/>
      <c r="E95" t="inlineStr"/>
      <c r="F95" t="inlineStr"/>
      <c r="G95" t="inlineStr"/>
      <c r="H95" t="inlineStr"/>
      <c r="I95" t="inlineStr"/>
      <c r="J95" t="inlineStr"/>
      <c r="K95" t="inlineStr"/>
      <c r="L95" t="inlineStr"/>
      <c r="M95" t="inlineStr"/>
    </row>
    <row r="96">
      <c r="A96" t="inlineStr">
        <is>
          <t>구분</t>
        </is>
      </c>
      <c r="B96" t="inlineStr">
        <is>
          <t>제   품   명</t>
        </is>
      </c>
      <c r="C96" t="inlineStr">
        <is>
          <t>원산지</t>
        </is>
      </c>
      <c r="D96" t="inlineStr">
        <is>
          <t>제 품 규 격</t>
        </is>
      </c>
      <c r="E96" t="inlineStr">
        <is>
          <t>단위</t>
        </is>
      </c>
      <c r="F96" t="inlineStr">
        <is>
          <t>단가(원)</t>
        </is>
      </c>
      <c r="G96" t="inlineStr"/>
      <c r="H96" t="inlineStr"/>
      <c r="I96" t="inlineStr"/>
      <c r="J96" t="inlineStr">
        <is>
          <t>과세</t>
        </is>
      </c>
      <c r="K96" t="inlineStr">
        <is>
          <t>제품특징 및 용도설명</t>
        </is>
      </c>
      <c r="L96" t="inlineStr">
        <is>
          <t>HACCP
(냉동기준)</t>
        </is>
      </c>
      <c r="M96" t="inlineStr"/>
    </row>
    <row r="97">
      <c r="A97" t="inlineStr"/>
      <c r="B97" t="inlineStr"/>
      <c r="C97" t="inlineStr"/>
      <c r="D97" t="inlineStr"/>
      <c r="E97" t="inlineStr"/>
      <c r="F97" t="inlineStr">
        <is>
          <t>냉동</t>
        </is>
      </c>
      <c r="G97" t="inlineStr">
        <is>
          <t>변동</t>
        </is>
      </c>
      <c r="H97" t="inlineStr">
        <is>
          <t>냉장</t>
        </is>
      </c>
      <c r="I97" t="inlineStr">
        <is>
          <t>변동</t>
        </is>
      </c>
      <c r="J97" t="inlineStr"/>
      <c r="K97" t="inlineStr"/>
      <c r="L97" t="inlineStr"/>
      <c r="M97" t="inlineStr"/>
    </row>
    <row r="98">
      <c r="A98" t="inlineStr">
        <is>
          <t>꽃
게</t>
        </is>
      </c>
      <c r="B98" t="inlineStr">
        <is>
          <t>꽃게절단(수입)-S</t>
        </is>
      </c>
      <c r="C98" t="inlineStr">
        <is>
          <t>중국산</t>
        </is>
      </c>
      <c r="D98" t="inlineStr">
        <is>
          <t>±15~18g
±26~30토막/팩</t>
        </is>
      </c>
      <c r="E98" t="inlineStr">
        <is>
          <t>팩</t>
        </is>
      </c>
      <c r="F98" t="n">
        <v>4900</v>
      </c>
      <c r="G98" t="inlineStr"/>
      <c r="H98" t="inlineStr">
        <is>
          <t>*</t>
        </is>
      </c>
      <c r="I98" t="inlineStr"/>
      <c r="J98" t="inlineStr"/>
      <c r="K98" t="inlineStr">
        <is>
          <t>등껍질 제거후 1/2 절단,450g/팩 
탕용/찜용/튀김용 (팩 단위 발주 가능)</t>
        </is>
      </c>
      <c r="L98" t="inlineStr"/>
      <c r="M98" t="inlineStr"/>
    </row>
    <row r="99">
      <c r="A99" t="inlineStr"/>
      <c r="B99" t="inlineStr">
        <is>
          <t>꽃게절단(수입)-M</t>
        </is>
      </c>
      <c r="C99" t="inlineStr">
        <is>
          <t>중국산</t>
        </is>
      </c>
      <c r="D99" t="inlineStr">
        <is>
          <t>±18~22g
±21~25토막/팩</t>
        </is>
      </c>
      <c r="E99" t="inlineStr">
        <is>
          <t>팩</t>
        </is>
      </c>
      <c r="F99" t="n">
        <v>5600</v>
      </c>
      <c r="G99" t="inlineStr"/>
      <c r="H99" t="inlineStr">
        <is>
          <t>*</t>
        </is>
      </c>
      <c r="I99" t="inlineStr"/>
      <c r="J99" t="inlineStr"/>
      <c r="K99" t="inlineStr">
        <is>
          <t>등껍질 제거후 1/2 절단,450g/팩 
탕용/찜용/튀김용 (팩 단위 발주 가능)</t>
        </is>
      </c>
      <c r="L99" t="inlineStr"/>
      <c r="M99" t="inlineStr"/>
    </row>
    <row r="100">
      <c r="A100" t="inlineStr"/>
      <c r="B100" t="inlineStr">
        <is>
          <t>꽃게절단(수입)-L</t>
        </is>
      </c>
      <c r="C100" t="inlineStr">
        <is>
          <t>중국산</t>
        </is>
      </c>
      <c r="D100" t="inlineStr">
        <is>
          <t>±22~28g
±16~20토막/팩</t>
        </is>
      </c>
      <c r="E100" t="inlineStr">
        <is>
          <t>팩</t>
        </is>
      </c>
      <c r="F100" t="n">
        <v>6650</v>
      </c>
      <c r="G100" t="inlineStr"/>
      <c r="H100" t="inlineStr">
        <is>
          <t>*</t>
        </is>
      </c>
      <c r="I100" t="inlineStr"/>
      <c r="J100" t="inlineStr"/>
      <c r="K100" t="inlineStr">
        <is>
          <t>등껍질 제거후 1/2 절단,450g/팩 
탕용/찜용/튀김용 (팩 단위 발주 가능)</t>
        </is>
      </c>
      <c r="L100" t="inlineStr"/>
      <c r="M100" t="inlineStr"/>
    </row>
    <row r="101">
      <c r="A101" t="inlineStr"/>
      <c r="B101" t="inlineStr">
        <is>
          <t>꽃게절단(국산) 1/2절단 (끝발제거)</t>
        </is>
      </c>
      <c r="C101" t="inlineStr">
        <is>
          <t>국내산
(서해안)</t>
        </is>
      </c>
      <c r="D101" t="inlineStr">
        <is>
          <t>1/2절단,끝발제거,수율88%</t>
        </is>
      </c>
      <c r="E101" t="inlineStr">
        <is>
          <t>kg</t>
        </is>
      </c>
      <c r="F101" t="n">
        <v>21000</v>
      </c>
      <c r="G101" t="inlineStr"/>
      <c r="H101" t="inlineStr">
        <is>
          <t>*</t>
        </is>
      </c>
      <c r="I101" t="inlineStr"/>
      <c r="J101" t="inlineStr"/>
      <c r="K101" t="inlineStr">
        <is>
          <t>끝발제거, 1/2 절단, 1kg/팩 포장발주
탕용/찜용/튀김용</t>
        </is>
      </c>
      <c r="L101" t="inlineStr">
        <is>
          <t>H</t>
        </is>
      </c>
      <c r="M101" t="inlineStr"/>
    </row>
    <row r="102">
      <c r="A102" t="inlineStr"/>
      <c r="B102" t="inlineStr">
        <is>
          <t>꽃게절단(국산) 1/4절단 (끝발제거)</t>
        </is>
      </c>
      <c r="C102" t="inlineStr">
        <is>
          <t>국내산
(서해안)</t>
        </is>
      </c>
      <c r="D102" t="inlineStr">
        <is>
          <t>1/4절단,끝발제거,수율88%</t>
        </is>
      </c>
      <c r="E102" t="inlineStr">
        <is>
          <t>kg</t>
        </is>
      </c>
      <c r="F102" t="n">
        <v>21875</v>
      </c>
      <c r="G102" t="inlineStr"/>
      <c r="H102" t="inlineStr">
        <is>
          <t>*</t>
        </is>
      </c>
      <c r="I102" t="inlineStr"/>
      <c r="J102" t="inlineStr"/>
      <c r="K102" t="inlineStr">
        <is>
          <t>끝발제거, 1/4 절단, 1kg/팩 포장발주
탕용/찜용/튀김용</t>
        </is>
      </c>
      <c r="L102" t="inlineStr">
        <is>
          <t>H</t>
        </is>
      </c>
      <c r="M102" t="inlineStr"/>
    </row>
    <row r="103">
      <c r="A103" t="inlineStr">
        <is>
          <t>▣▣ 새우제품 ▣▣</t>
        </is>
      </c>
      <c r="B103" t="inlineStr"/>
      <c r="C103" t="inlineStr"/>
      <c r="D103" t="inlineStr"/>
      <c r="E103" t="inlineStr"/>
      <c r="F103" t="inlineStr"/>
      <c r="G103" t="inlineStr"/>
      <c r="H103" t="inlineStr"/>
      <c r="I103" t="inlineStr"/>
      <c r="J103" t="inlineStr"/>
      <c r="K103" t="inlineStr"/>
      <c r="L103" t="inlineStr"/>
      <c r="M103" t="inlineStr"/>
    </row>
    <row r="104">
      <c r="A104" t="inlineStr">
        <is>
          <t>구분</t>
        </is>
      </c>
      <c r="B104" t="inlineStr">
        <is>
          <t>제   품   명</t>
        </is>
      </c>
      <c r="C104" t="inlineStr">
        <is>
          <t>원산지</t>
        </is>
      </c>
      <c r="D104" t="inlineStr">
        <is>
          <t>제 품 규 격</t>
        </is>
      </c>
      <c r="E104" t="inlineStr">
        <is>
          <t>단위</t>
        </is>
      </c>
      <c r="F104" t="inlineStr">
        <is>
          <t>단가(원)</t>
        </is>
      </c>
      <c r="G104" t="inlineStr"/>
      <c r="H104" t="inlineStr"/>
      <c r="I104" t="inlineStr"/>
      <c r="J104" t="inlineStr">
        <is>
          <t>과세</t>
        </is>
      </c>
      <c r="K104" t="inlineStr">
        <is>
          <t>제품특징 및 용도설명</t>
        </is>
      </c>
      <c r="L104" t="inlineStr">
        <is>
          <t>HACCP
(냉동기준)</t>
        </is>
      </c>
      <c r="M104" t="inlineStr"/>
    </row>
    <row r="105">
      <c r="A105" t="inlineStr"/>
      <c r="B105" t="inlineStr"/>
      <c r="C105" t="inlineStr"/>
      <c r="D105" t="inlineStr"/>
      <c r="E105" t="inlineStr"/>
      <c r="F105" t="inlineStr">
        <is>
          <t>냉동</t>
        </is>
      </c>
      <c r="G105" t="inlineStr">
        <is>
          <t>변동</t>
        </is>
      </c>
      <c r="H105" t="inlineStr">
        <is>
          <t>냉장</t>
        </is>
      </c>
      <c r="I105" t="inlineStr">
        <is>
          <t>변동</t>
        </is>
      </c>
      <c r="J105" t="inlineStr"/>
      <c r="K105" t="inlineStr"/>
      <c r="L105" t="inlineStr"/>
      <c r="M105" t="inlineStr"/>
    </row>
    <row r="106">
      <c r="A106" t="inlineStr">
        <is>
          <t>새
우</t>
        </is>
      </c>
      <c r="B106" t="inlineStr">
        <is>
          <t>홍새우살</t>
        </is>
      </c>
      <c r="C106" t="inlineStr">
        <is>
          <t>중국산</t>
        </is>
      </c>
      <c r="D106" t="inlineStr">
        <is>
          <t>70~100사이즈</t>
        </is>
      </c>
      <c r="E106" t="inlineStr">
        <is>
          <t>kg</t>
        </is>
      </c>
      <c r="F106" t="n">
        <v>24500</v>
      </c>
      <c r="G106" t="inlineStr"/>
      <c r="H106" t="n">
        <v>26775</v>
      </c>
      <c r="I106" t="inlineStr"/>
      <c r="J106" t="inlineStr"/>
      <c r="K106" t="inlineStr">
        <is>
          <t>70-100사이즈, 홍새우 두절,꼬리,껍질제거</t>
        </is>
      </c>
      <c r="L106" t="inlineStr"/>
      <c r="M106" t="inlineStr"/>
    </row>
    <row r="107">
      <c r="A107" t="inlineStr"/>
      <c r="B107" t="inlineStr"/>
      <c r="C107" t="inlineStr"/>
      <c r="D107" t="inlineStr">
        <is>
          <t>100~200사이즈</t>
        </is>
      </c>
      <c r="E107" t="inlineStr">
        <is>
          <t>kg</t>
        </is>
      </c>
      <c r="F107" t="n">
        <v>20300</v>
      </c>
      <c r="G107" t="inlineStr"/>
      <c r="H107" t="n">
        <v>22750</v>
      </c>
      <c r="I107" t="inlineStr"/>
      <c r="J107" t="inlineStr"/>
      <c r="K107" t="inlineStr">
        <is>
          <t>100-200사이즈, 홍새우 두절,꼬리,껍질제거</t>
        </is>
      </c>
      <c r="L107" t="inlineStr"/>
      <c r="M107" t="inlineStr"/>
    </row>
    <row r="108">
      <c r="A108" t="inlineStr"/>
      <c r="B108" t="inlineStr"/>
      <c r="C108" t="inlineStr"/>
      <c r="D108" t="inlineStr">
        <is>
          <t>200~300사이즈</t>
        </is>
      </c>
      <c r="E108" t="inlineStr">
        <is>
          <t>kg</t>
        </is>
      </c>
      <c r="F108" t="n">
        <v>19775</v>
      </c>
      <c r="G108" t="inlineStr"/>
      <c r="H108" t="n">
        <v>22225</v>
      </c>
      <c r="I108" t="inlineStr"/>
      <c r="J108" t="inlineStr"/>
      <c r="K108" t="inlineStr">
        <is>
          <t>200-300사이즈, 홍새우 두절,꼬리,껍질제거</t>
        </is>
      </c>
      <c r="L108" t="inlineStr"/>
      <c r="M108" t="inlineStr"/>
    </row>
    <row r="109">
      <c r="A109" t="inlineStr"/>
      <c r="B109" t="inlineStr"/>
      <c r="C109" t="inlineStr">
        <is>
          <t>국내산</t>
        </is>
      </c>
      <c r="D109" t="inlineStr">
        <is>
          <t>200-300미</t>
        </is>
      </c>
      <c r="E109" t="inlineStr">
        <is>
          <t>kg</t>
        </is>
      </c>
      <c r="F109" t="n">
        <v>44625</v>
      </c>
      <c r="G109" t="inlineStr">
        <is>
          <t>▼</t>
        </is>
      </c>
      <c r="H109" t="n">
        <v>48125</v>
      </c>
      <c r="I109" t="inlineStr">
        <is>
          <t>▼</t>
        </is>
      </c>
      <c r="J109" t="inlineStr"/>
      <c r="K109" t="inlineStr">
        <is>
          <t>200-300미 내외, 홍새우 두절,꼬리,껍질제거</t>
        </is>
      </c>
      <c r="L109" t="inlineStr"/>
      <c r="M109" t="inlineStr"/>
    </row>
    <row r="110">
      <c r="A110" t="inlineStr"/>
      <c r="B110" t="inlineStr">
        <is>
          <t>백새우살</t>
        </is>
      </c>
      <c r="C110" t="inlineStr">
        <is>
          <t>베트남
/중국</t>
        </is>
      </c>
      <c r="D110" t="inlineStr">
        <is>
          <t>90/110
200미이상</t>
        </is>
      </c>
      <c r="E110" t="inlineStr">
        <is>
          <t>kg</t>
        </is>
      </c>
      <c r="F110" t="n">
        <v>25725</v>
      </c>
      <c r="G110" t="inlineStr"/>
      <c r="H110" t="n">
        <v>28000</v>
      </c>
      <c r="I110" t="inlineStr"/>
      <c r="J110" t="inlineStr"/>
      <c r="K110" t="inlineStr">
        <is>
          <t>껍질제거,선도우수한 백새우살
국용/찜용/볶음밥용 외</t>
        </is>
      </c>
      <c r="L110" t="inlineStr"/>
      <c r="M110" t="inlineStr"/>
    </row>
    <row r="111">
      <c r="A111" t="inlineStr"/>
      <c r="B111" t="inlineStr"/>
      <c r="C111" t="inlineStr">
        <is>
          <t>인도</t>
        </is>
      </c>
      <c r="D111" t="inlineStr">
        <is>
          <t>90/110
200미이상</t>
        </is>
      </c>
      <c r="E111" t="inlineStr">
        <is>
          <t>kg</t>
        </is>
      </c>
      <c r="F111" t="n">
        <v>23100</v>
      </c>
      <c r="G111" t="inlineStr"/>
      <c r="H111" t="n">
        <v>25375</v>
      </c>
      <c r="I111" t="inlineStr"/>
      <c r="J111" t="inlineStr"/>
      <c r="K111" t="inlineStr"/>
      <c r="L111" t="inlineStr"/>
      <c r="M111" t="inlineStr"/>
    </row>
    <row r="112">
      <c r="A112" t="inlineStr"/>
      <c r="B112" t="inlineStr"/>
      <c r="C112" t="inlineStr">
        <is>
          <t>베트남
/중국</t>
        </is>
      </c>
      <c r="D112" t="inlineStr">
        <is>
          <t>71/90
180-200미</t>
        </is>
      </c>
      <c r="E112" t="inlineStr">
        <is>
          <t>kg</t>
        </is>
      </c>
      <c r="F112" t="n">
        <v>26075</v>
      </c>
      <c r="G112" t="inlineStr"/>
      <c r="H112" t="inlineStr">
        <is>
          <t>*</t>
        </is>
      </c>
      <c r="I112" t="inlineStr"/>
      <c r="J112" t="inlineStr"/>
      <c r="K112" t="inlineStr"/>
      <c r="L112" t="inlineStr"/>
      <c r="M112" t="inlineStr"/>
    </row>
    <row r="113">
      <c r="A113" t="inlineStr"/>
      <c r="B113" t="inlineStr"/>
      <c r="C113" t="inlineStr">
        <is>
          <t>베트남
/중국</t>
        </is>
      </c>
      <c r="D113" t="inlineStr">
        <is>
          <t>51/70
160-180미</t>
        </is>
      </c>
      <c r="E113" t="inlineStr">
        <is>
          <t>kg</t>
        </is>
      </c>
      <c r="F113" t="n">
        <v>26775</v>
      </c>
      <c r="G113" t="inlineStr"/>
      <c r="H113" t="inlineStr">
        <is>
          <t>*</t>
        </is>
      </c>
      <c r="I113" t="inlineStr"/>
      <c r="J113" t="inlineStr"/>
      <c r="K113" t="inlineStr"/>
      <c r="L113" t="inlineStr"/>
      <c r="M113" t="inlineStr"/>
    </row>
    <row r="114">
      <c r="A114" t="inlineStr"/>
      <c r="B114" t="inlineStr"/>
      <c r="C114" t="inlineStr">
        <is>
          <t>베트남
/중국</t>
        </is>
      </c>
      <c r="D114" t="inlineStr">
        <is>
          <t>31/50
90-100미</t>
        </is>
      </c>
      <c r="E114" t="inlineStr">
        <is>
          <t>kg</t>
        </is>
      </c>
      <c r="F114" t="n">
        <v>28000</v>
      </c>
      <c r="G114" t="inlineStr"/>
      <c r="H114" t="inlineStr">
        <is>
          <t>*</t>
        </is>
      </c>
      <c r="I114" t="inlineStr"/>
      <c r="J114" t="inlineStr"/>
      <c r="K114" t="inlineStr"/>
      <c r="L114" t="inlineStr"/>
      <c r="M114" t="inlineStr"/>
    </row>
    <row r="115">
      <c r="A115" t="inlineStr"/>
      <c r="B115" t="inlineStr"/>
      <c r="C115" t="inlineStr">
        <is>
          <t>국내산</t>
        </is>
      </c>
      <c r="D115" t="inlineStr">
        <is>
          <t>200미내외</t>
        </is>
      </c>
      <c r="E115" t="inlineStr">
        <is>
          <t>kg</t>
        </is>
      </c>
      <c r="F115" t="n">
        <v>42700</v>
      </c>
      <c r="G115" t="inlineStr">
        <is>
          <t>▼</t>
        </is>
      </c>
      <c r="H115" t="n">
        <v>46200</v>
      </c>
      <c r="I115" t="inlineStr">
        <is>
          <t>▼</t>
        </is>
      </c>
      <c r="J115" t="inlineStr"/>
      <c r="K115" t="inlineStr"/>
      <c r="L115" t="inlineStr"/>
      <c r="M115" t="inlineStr"/>
    </row>
    <row r="116">
      <c r="A116" t="inlineStr"/>
      <c r="B116" t="inlineStr">
        <is>
          <t xml:space="preserve"> 칵테일새우(수입)-자숙</t>
        </is>
      </c>
      <c r="C116" t="inlineStr">
        <is>
          <t>중국산/
베트남
외</t>
        </is>
      </c>
      <c r="D116" t="inlineStr">
        <is>
          <t>±180미/KG</t>
        </is>
      </c>
      <c r="E116" t="inlineStr">
        <is>
          <t>kg</t>
        </is>
      </c>
      <c r="F116" t="n">
        <v>30625</v>
      </c>
      <c r="G116" t="inlineStr"/>
      <c r="H116" t="inlineStr">
        <is>
          <t>*</t>
        </is>
      </c>
      <c r="I116" t="inlineStr"/>
      <c r="J116" t="inlineStr">
        <is>
          <t>○</t>
        </is>
      </c>
      <c r="K116" t="inlineStr">
        <is>
          <t>자숙된 흰다리새우탈각,꼬리있음
튀김/찜용</t>
        </is>
      </c>
      <c r="L116" t="inlineStr"/>
      <c r="M116" t="inlineStr"/>
    </row>
    <row r="117">
      <c r="A117" t="inlineStr"/>
      <c r="B117" t="inlineStr"/>
      <c r="C117" t="inlineStr"/>
      <c r="D117" t="inlineStr">
        <is>
          <t>±140미/KG</t>
        </is>
      </c>
      <c r="E117" t="inlineStr">
        <is>
          <t>kg</t>
        </is>
      </c>
      <c r="F117" t="n">
        <v>31500</v>
      </c>
      <c r="G117" t="inlineStr"/>
      <c r="H117" t="inlineStr">
        <is>
          <t>*</t>
        </is>
      </c>
      <c r="I117" t="inlineStr"/>
      <c r="J117" t="inlineStr">
        <is>
          <t>○</t>
        </is>
      </c>
      <c r="K117" t="inlineStr"/>
      <c r="L117" t="inlineStr"/>
      <c r="M117" t="inlineStr"/>
    </row>
    <row r="118">
      <c r="A118" t="inlineStr"/>
      <c r="B118" t="inlineStr"/>
      <c r="C118" t="inlineStr"/>
      <c r="D118" t="inlineStr">
        <is>
          <t>±100미/KG</t>
        </is>
      </c>
      <c r="E118" t="inlineStr">
        <is>
          <t>kg</t>
        </is>
      </c>
      <c r="F118" t="n">
        <v>39375</v>
      </c>
      <c r="G118" t="inlineStr"/>
      <c r="H118" t="inlineStr">
        <is>
          <t>*</t>
        </is>
      </c>
      <c r="I118" t="inlineStr"/>
      <c r="J118" t="inlineStr">
        <is>
          <t>○</t>
        </is>
      </c>
      <c r="K118" t="inlineStr"/>
      <c r="L118" t="inlineStr"/>
      <c r="M118" t="inlineStr"/>
    </row>
    <row r="119">
      <c r="A119" t="inlineStr"/>
      <c r="B119" t="inlineStr">
        <is>
          <t>생칵테일새우</t>
        </is>
      </c>
      <c r="C119" t="inlineStr">
        <is>
          <t>수입
/베트남</t>
        </is>
      </c>
      <c r="D119" t="inlineStr">
        <is>
          <t>±70미/KG</t>
        </is>
      </c>
      <c r="E119" t="inlineStr">
        <is>
          <t>kg</t>
        </is>
      </c>
      <c r="F119" t="n">
        <v>28875</v>
      </c>
      <c r="G119" t="inlineStr"/>
      <c r="H119" t="inlineStr">
        <is>
          <t>*</t>
        </is>
      </c>
      <c r="I119" t="inlineStr"/>
      <c r="J119" t="inlineStr"/>
      <c r="K119" t="inlineStr">
        <is>
          <t>생새우, 두절, 껍질제거, 꼬리있음</t>
        </is>
      </c>
      <c r="L119" t="inlineStr"/>
      <c r="M119" t="inlineStr"/>
    </row>
    <row r="120">
      <c r="A120" t="inlineStr"/>
      <c r="B120" t="inlineStr"/>
      <c r="C120" t="inlineStr"/>
      <c r="D120" t="inlineStr">
        <is>
          <t>±60미/KG</t>
        </is>
      </c>
      <c r="E120" t="inlineStr">
        <is>
          <t>kg</t>
        </is>
      </c>
      <c r="F120" t="n">
        <v>31500</v>
      </c>
      <c r="G120" t="inlineStr"/>
      <c r="H120" t="inlineStr">
        <is>
          <t>*</t>
        </is>
      </c>
      <c r="I120" t="inlineStr"/>
      <c r="J120" t="inlineStr"/>
      <c r="K120" t="inlineStr"/>
      <c r="L120" t="inlineStr"/>
      <c r="M120" t="inlineStr"/>
    </row>
    <row r="121">
      <c r="A121" t="inlineStr"/>
      <c r="B121" t="inlineStr"/>
      <c r="C121" t="inlineStr"/>
      <c r="D121" t="inlineStr">
        <is>
          <t>±50미/KG</t>
        </is>
      </c>
      <c r="E121" t="inlineStr">
        <is>
          <t>kg</t>
        </is>
      </c>
      <c r="F121" t="n">
        <v>32375</v>
      </c>
      <c r="G121" t="inlineStr"/>
      <c r="H121" t="inlineStr">
        <is>
          <t>*</t>
        </is>
      </c>
      <c r="I121" t="inlineStr"/>
      <c r="J121" t="inlineStr"/>
      <c r="K121" t="inlineStr"/>
      <c r="L121" t="inlineStr"/>
      <c r="M121" t="inlineStr"/>
    </row>
    <row r="122">
      <c r="A122" t="inlineStr"/>
      <c r="B122" t="inlineStr">
        <is>
          <t xml:space="preserve"> 흰다리새우(껍질有)</t>
        </is>
      </c>
      <c r="C122" t="inlineStr">
        <is>
          <t>중국산/
베트남
외</t>
        </is>
      </c>
      <c r="D122" t="inlineStr">
        <is>
          <t>±50미/500G</t>
        </is>
      </c>
      <c r="E122" t="inlineStr">
        <is>
          <t>팩</t>
        </is>
      </c>
      <c r="F122" t="n">
        <v>14175</v>
      </c>
      <c r="G122" t="inlineStr"/>
      <c r="H122" t="inlineStr">
        <is>
          <t>*</t>
        </is>
      </c>
      <c r="I122" t="inlineStr"/>
      <c r="J122" t="inlineStr"/>
      <c r="K122" t="inlineStr">
        <is>
          <t xml:space="preserve">온마리 새우/껍질있음
매운탕/해물탕용
</t>
        </is>
      </c>
      <c r="L122" t="inlineStr"/>
      <c r="M122" t="inlineStr"/>
    </row>
    <row r="123">
      <c r="A123" t="inlineStr"/>
      <c r="B123" t="inlineStr"/>
      <c r="C123" t="inlineStr"/>
      <c r="D123" t="inlineStr">
        <is>
          <t>±30미/500G</t>
        </is>
      </c>
      <c r="E123" t="inlineStr">
        <is>
          <t>팩</t>
        </is>
      </c>
      <c r="F123" t="n">
        <v>16100</v>
      </c>
      <c r="G123" t="inlineStr"/>
      <c r="H123" t="inlineStr">
        <is>
          <t>*</t>
        </is>
      </c>
      <c r="I123" t="inlineStr"/>
      <c r="J123" t="inlineStr"/>
      <c r="K123" t="inlineStr"/>
      <c r="L123" t="inlineStr"/>
      <c r="M123" t="inlineStr"/>
    </row>
    <row r="124">
      <c r="A124" t="inlineStr"/>
      <c r="B124" t="inlineStr"/>
      <c r="C124" t="inlineStr"/>
      <c r="D124" t="inlineStr">
        <is>
          <t>±20미/500G</t>
        </is>
      </c>
      <c r="E124" t="inlineStr">
        <is>
          <t>팩</t>
        </is>
      </c>
      <c r="F124" t="n">
        <v>18375</v>
      </c>
      <c r="G124" t="inlineStr"/>
      <c r="H124" t="inlineStr">
        <is>
          <t>*</t>
        </is>
      </c>
      <c r="I124" t="inlineStr"/>
      <c r="J124" t="inlineStr"/>
      <c r="K124" t="inlineStr"/>
      <c r="L124" t="inlineStr"/>
      <c r="M124" t="inlineStr"/>
    </row>
    <row r="125">
      <c r="A125" t="inlineStr"/>
      <c r="B125" t="inlineStr">
        <is>
          <t>흰다리새우(껍질有)</t>
        </is>
      </c>
      <c r="C125" t="inlineStr">
        <is>
          <t>국내산</t>
        </is>
      </c>
      <c r="D125" t="inlineStr">
        <is>
          <t>50-60미/kg(중하)</t>
        </is>
      </c>
      <c r="E125" t="inlineStr">
        <is>
          <t>kg</t>
        </is>
      </c>
      <c r="F125" t="inlineStr">
        <is>
          <t>품절</t>
        </is>
      </c>
      <c r="G125" t="inlineStr"/>
      <c r="H125" t="inlineStr">
        <is>
          <t>품절</t>
        </is>
      </c>
      <c r="I125" t="inlineStr"/>
      <c r="J125" t="inlineStr"/>
      <c r="K125" t="inlineStr">
        <is>
          <t>13~15cm, 50~60미, 양식산,흰다리새우,
껍질있음</t>
        </is>
      </c>
      <c r="L125" t="inlineStr"/>
      <c r="M125" t="inlineStr"/>
    </row>
    <row r="126">
      <c r="A126" t="inlineStr"/>
      <c r="B126" t="inlineStr">
        <is>
          <t>민물새우</t>
        </is>
      </c>
      <c r="C126" t="inlineStr">
        <is>
          <t>인도산</t>
        </is>
      </c>
      <c r="D126" t="inlineStr">
        <is>
          <t>3-4cm/400g</t>
        </is>
      </c>
      <c r="E126" t="inlineStr">
        <is>
          <t>봉</t>
        </is>
      </c>
      <c r="F126" t="inlineStr">
        <is>
          <t>품절</t>
        </is>
      </c>
      <c r="G126" t="inlineStr"/>
      <c r="H126" t="inlineStr">
        <is>
          <t>*</t>
        </is>
      </c>
      <c r="I126" t="inlineStr"/>
      <c r="J126" t="inlineStr"/>
      <c r="K126" t="inlineStr">
        <is>
          <t>신선도좋은 새우 온마리 손질
매운탕/해물탕용</t>
        </is>
      </c>
      <c r="L126" t="inlineStr"/>
      <c r="M126" t="inlineStr"/>
    </row>
    <row r="127">
      <c r="A127" t="inlineStr">
        <is>
          <t>▣▣ 연체류제품 ▣▣</t>
        </is>
      </c>
      <c r="B127" t="inlineStr"/>
      <c r="C127" t="inlineStr"/>
      <c r="D127" t="inlineStr"/>
      <c r="E127" t="inlineStr"/>
      <c r="F127" t="inlineStr"/>
      <c r="G127" t="inlineStr"/>
      <c r="H127" t="inlineStr"/>
      <c r="I127" t="inlineStr"/>
      <c r="J127" t="inlineStr"/>
      <c r="K127" t="inlineStr"/>
      <c r="L127" t="inlineStr"/>
      <c r="M127" t="inlineStr"/>
    </row>
    <row r="128">
      <c r="A128" t="inlineStr">
        <is>
          <t>구분</t>
        </is>
      </c>
      <c r="B128" t="inlineStr">
        <is>
          <t>제   품   명</t>
        </is>
      </c>
      <c r="C128" t="inlineStr">
        <is>
          <t>원산지</t>
        </is>
      </c>
      <c r="D128" t="inlineStr">
        <is>
          <t>제 품 규 격</t>
        </is>
      </c>
      <c r="E128" t="inlineStr">
        <is>
          <t>단위</t>
        </is>
      </c>
      <c r="F128" t="inlineStr">
        <is>
          <t>단가(원)</t>
        </is>
      </c>
      <c r="G128" t="inlineStr"/>
      <c r="H128" t="inlineStr"/>
      <c r="I128" t="inlineStr"/>
      <c r="J128" t="inlineStr">
        <is>
          <t>과세</t>
        </is>
      </c>
      <c r="K128" t="inlineStr">
        <is>
          <t>제품특징 및 용도설명</t>
        </is>
      </c>
      <c r="L128" t="inlineStr">
        <is>
          <t>HACCP
(냉동기준)</t>
        </is>
      </c>
      <c r="M128" t="inlineStr"/>
    </row>
    <row r="129">
      <c r="A129" t="inlineStr"/>
      <c r="B129" t="inlineStr"/>
      <c r="C129" t="inlineStr"/>
      <c r="D129" t="inlineStr"/>
      <c r="E129" t="inlineStr"/>
      <c r="F129" t="inlineStr">
        <is>
          <t>냉동</t>
        </is>
      </c>
      <c r="G129" t="inlineStr">
        <is>
          <t>변동</t>
        </is>
      </c>
      <c r="H129" t="inlineStr">
        <is>
          <t>냉장</t>
        </is>
      </c>
      <c r="I129" t="inlineStr">
        <is>
          <t>변동</t>
        </is>
      </c>
      <c r="J129" t="inlineStr"/>
      <c r="K129" t="inlineStr"/>
      <c r="L129" t="inlineStr"/>
      <c r="M129" t="inlineStr"/>
    </row>
    <row r="130">
      <c r="A130" t="inlineStr">
        <is>
          <t>낙지</t>
        </is>
      </c>
      <c r="B130" t="inlineStr">
        <is>
          <t>낙지채(수입산)-수입완제품</t>
        </is>
      </c>
      <c r="C130" t="inlineStr">
        <is>
          <t>베트남</t>
        </is>
      </c>
      <c r="D130" t="inlineStr">
        <is>
          <t>±5-7cm / 블록</t>
        </is>
      </c>
      <c r="E130" t="inlineStr">
        <is>
          <t>kg</t>
        </is>
      </c>
      <c r="F130" t="n">
        <v>22750</v>
      </c>
      <c r="G130" t="inlineStr"/>
      <c r="H130" t="n">
        <v>25025</v>
      </c>
      <c r="I130" t="inlineStr"/>
      <c r="J130" t="inlineStr"/>
      <c r="K130" t="inlineStr">
        <is>
          <t xml:space="preserve">완제품소분 / 블록
볶음/국용/숙회 </t>
        </is>
      </c>
      <c r="L130" t="inlineStr"/>
      <c r="M130" t="inlineStr"/>
    </row>
    <row r="131">
      <c r="A131" t="inlineStr"/>
      <c r="B131" t="inlineStr">
        <is>
          <t>낙지채(수입산)-수입완제품</t>
        </is>
      </c>
      <c r="C131" t="inlineStr">
        <is>
          <t>인도
네시아</t>
        </is>
      </c>
      <c r="D131" t="inlineStr">
        <is>
          <t>±5-7cm / 블록</t>
        </is>
      </c>
      <c r="E131" t="inlineStr">
        <is>
          <t>kg</t>
        </is>
      </c>
      <c r="F131" t="n">
        <v>21000</v>
      </c>
      <c r="G131" t="inlineStr"/>
      <c r="H131" t="n">
        <v>23625</v>
      </c>
      <c r="I131" t="inlineStr"/>
      <c r="J131" t="inlineStr"/>
      <c r="K131" t="inlineStr">
        <is>
          <t xml:space="preserve">완제품소분 / 블록
볶음/국용/숙회 </t>
        </is>
      </c>
      <c r="L131" t="inlineStr"/>
      <c r="M131" t="inlineStr"/>
    </row>
    <row r="132">
      <c r="A132" t="inlineStr"/>
      <c r="B132" t="inlineStr">
        <is>
          <t>낙지채(수입산)-수입완제품</t>
        </is>
      </c>
      <c r="C132" t="inlineStr">
        <is>
          <t>중국산</t>
        </is>
      </c>
      <c r="D132" t="inlineStr">
        <is>
          <t>±5-7cm / IQF</t>
        </is>
      </c>
      <c r="E132" t="inlineStr">
        <is>
          <t>kg</t>
        </is>
      </c>
      <c r="F132" t="n">
        <v>21700</v>
      </c>
      <c r="G132" t="inlineStr"/>
      <c r="H132" t="n">
        <v>24150</v>
      </c>
      <c r="I132" t="inlineStr"/>
      <c r="J132" t="inlineStr"/>
      <c r="K132" t="inlineStr">
        <is>
          <t xml:space="preserve">완제품소분-IQF
볶음/국용/숙회 </t>
        </is>
      </c>
      <c r="L132" t="inlineStr"/>
      <c r="M132" t="inlineStr"/>
    </row>
    <row r="133">
      <c r="A133" t="inlineStr"/>
      <c r="B133" t="inlineStr">
        <is>
          <t>낙지채(수입산)-수입완제품</t>
        </is>
      </c>
      <c r="C133" t="inlineStr">
        <is>
          <t>인도네시아</t>
        </is>
      </c>
      <c r="D133" t="inlineStr">
        <is>
          <t>±5-7cm / IQF</t>
        </is>
      </c>
      <c r="E133" t="inlineStr">
        <is>
          <t>kg</t>
        </is>
      </c>
      <c r="F133" t="n">
        <v>18375</v>
      </c>
      <c r="G133" t="inlineStr"/>
      <c r="H133" t="inlineStr">
        <is>
          <t>*</t>
        </is>
      </c>
      <c r="I133" t="inlineStr"/>
      <c r="J133" t="inlineStr"/>
      <c r="K133" t="inlineStr">
        <is>
          <t>완제품소분-IQF 볶음/국용/숙회 
※ 몸통색이 검정을 띄는 제품 특성상 
조리 시 검은 물이 나올 수 있습니다.</t>
        </is>
      </c>
      <c r="L133" t="inlineStr"/>
      <c r="M133" t="inlineStr">
        <is>
          <t>※ 해당 제품의 낙지 원물 스킨색이 본래 어두운 색을 띄어 조리시 어두운 물이 
나올 수 있습니다.  섭취 시에 문제 없음을 미리 알려드립니다.</t>
        </is>
      </c>
    </row>
    <row r="134">
      <c r="A134" t="inlineStr"/>
      <c r="B134" t="inlineStr">
        <is>
          <t>낙지채(국내산)</t>
        </is>
      </c>
      <c r="C134" t="inlineStr">
        <is>
          <t>국내산</t>
        </is>
      </c>
      <c r="D134" t="inlineStr">
        <is>
          <t>±5cm</t>
        </is>
      </c>
      <c r="E134" t="inlineStr">
        <is>
          <t>kg</t>
        </is>
      </c>
      <c r="F134" t="n">
        <v>54250</v>
      </c>
      <c r="G134" t="inlineStr"/>
      <c r="H134" t="n">
        <v>57750</v>
      </c>
      <c r="I134" t="inlineStr"/>
      <c r="J134" t="inlineStr"/>
      <c r="K134" t="inlineStr">
        <is>
          <t xml:space="preserve">내장 제거후 채썰이
볶음/국용/숙회 </t>
        </is>
      </c>
      <c r="L134" t="inlineStr"/>
      <c r="M134" t="inlineStr"/>
    </row>
    <row r="135">
      <c r="A135" t="inlineStr">
        <is>
          <t>쭈
꾸
미</t>
        </is>
      </c>
      <c r="B135" t="inlineStr">
        <is>
          <t>쭈꾸미채(수입산)-수입완제품</t>
        </is>
      </c>
      <c r="C135" t="inlineStr">
        <is>
          <t>베트남</t>
        </is>
      </c>
      <c r="D135" t="inlineStr">
        <is>
          <t>±5cm</t>
        </is>
      </c>
      <c r="E135" t="inlineStr">
        <is>
          <t>kg</t>
        </is>
      </c>
      <c r="F135" t="n">
        <v>20125</v>
      </c>
      <c r="G135" t="inlineStr"/>
      <c r="H135" t="n">
        <v>23275</v>
      </c>
      <c r="I135" t="inlineStr"/>
      <c r="J135" t="inlineStr"/>
      <c r="K135" t="inlineStr">
        <is>
          <t xml:space="preserve">완제품소분
볶음/국용/숙회 </t>
        </is>
      </c>
      <c r="L135" t="inlineStr"/>
      <c r="M135" t="inlineStr"/>
    </row>
    <row r="136">
      <c r="A136" t="inlineStr"/>
      <c r="B136" t="inlineStr">
        <is>
          <t>쭈꾸미채(수입산)-수입완제품</t>
        </is>
      </c>
      <c r="C136" t="inlineStr">
        <is>
          <t>인도
네시아</t>
        </is>
      </c>
      <c r="D136" t="inlineStr">
        <is>
          <t>±5cm</t>
        </is>
      </c>
      <c r="E136" t="inlineStr">
        <is>
          <t>kg</t>
        </is>
      </c>
      <c r="F136" t="n">
        <v>18725</v>
      </c>
      <c r="G136" t="inlineStr"/>
      <c r="H136" t="n">
        <v>21875</v>
      </c>
      <c r="I136" t="inlineStr"/>
      <c r="J136" t="inlineStr"/>
      <c r="K136" t="inlineStr">
        <is>
          <t xml:space="preserve">완제품소분
볶음/국용/숙회 </t>
        </is>
      </c>
      <c r="L136" t="inlineStr"/>
      <c r="M136" t="inlineStr"/>
    </row>
    <row r="137">
      <c r="A137" t="inlineStr"/>
      <c r="B137" t="inlineStr">
        <is>
          <t>쭈꾸미채(국내산)</t>
        </is>
      </c>
      <c r="C137" t="inlineStr">
        <is>
          <t>국내산</t>
        </is>
      </c>
      <c r="D137" t="inlineStr">
        <is>
          <t>±5cm</t>
        </is>
      </c>
      <c r="E137" t="inlineStr">
        <is>
          <t>kg</t>
        </is>
      </c>
      <c r="F137" t="n">
        <v>84875</v>
      </c>
      <c r="G137" t="inlineStr">
        <is>
          <t>▲</t>
        </is>
      </c>
      <c r="H137" t="n">
        <v>88375</v>
      </c>
      <c r="I137" t="inlineStr">
        <is>
          <t>▲</t>
        </is>
      </c>
      <c r="J137" t="inlineStr"/>
      <c r="K137" t="inlineStr">
        <is>
          <t xml:space="preserve">내장 제거후 채썰이
볶음/국용/숙회 </t>
        </is>
      </c>
      <c r="L137" t="inlineStr"/>
      <c r="M137" t="inlineStr">
        <is>
          <t>※ 주꾸미 원물 수급 불안정 / 품절 가능성 있습니다.</t>
        </is>
      </c>
    </row>
    <row r="138">
      <c r="A138" t="inlineStr"/>
      <c r="B138" t="inlineStr">
        <is>
          <t>쭈꾸미온마리</t>
        </is>
      </c>
      <c r="C138" t="inlineStr">
        <is>
          <t>국내산</t>
        </is>
      </c>
      <c r="D138" t="inlineStr">
        <is>
          <t>15-20미
(냉동 3일전발주)</t>
        </is>
      </c>
      <c r="E138" t="inlineStr">
        <is>
          <t>kg</t>
        </is>
      </c>
      <c r="F138" t="inlineStr">
        <is>
          <t>일시품절</t>
        </is>
      </c>
      <c r="G138" t="inlineStr"/>
      <c r="H138" t="inlineStr">
        <is>
          <t>일시품절</t>
        </is>
      </c>
      <c r="I138" t="inlineStr"/>
      <c r="J138" t="inlineStr"/>
      <c r="K138" t="inlineStr">
        <is>
          <t>kg/15-20미, 길이15cm내외, 온마리, 해동품,내장제거X(손질X) *냉동은 D-3 발주요망</t>
        </is>
      </c>
      <c r="L138" t="inlineStr"/>
      <c r="M138" t="inlineStr"/>
    </row>
    <row r="139">
      <c r="A139" t="inlineStr"/>
      <c r="B139" t="inlineStr"/>
      <c r="C139" t="inlineStr">
        <is>
          <t>베트남</t>
        </is>
      </c>
      <c r="D139" t="inlineStr">
        <is>
          <t>50/80 사이즈
(약 40-50마리)</t>
        </is>
      </c>
      <c r="E139" t="inlineStr">
        <is>
          <t>kg</t>
        </is>
      </c>
      <c r="F139" t="n">
        <v>22750</v>
      </c>
      <c r="G139" t="inlineStr"/>
      <c r="H139" t="inlineStr">
        <is>
          <t>*</t>
        </is>
      </c>
      <c r="I139" t="inlineStr"/>
      <c r="J139" t="inlineStr"/>
      <c r="K139" t="inlineStr">
        <is>
          <t xml:space="preserve">완제품소분 / 주꾸미온마리
볶음/국용/숙회 </t>
        </is>
      </c>
      <c r="L139" t="inlineStr"/>
      <c r="M139" t="inlineStr"/>
    </row>
    <row r="140">
      <c r="A140" t="inlineStr"/>
      <c r="B140" t="inlineStr">
        <is>
          <t>베이비쭈꾸미</t>
        </is>
      </c>
      <c r="C140" t="inlineStr">
        <is>
          <t>베트남</t>
        </is>
      </c>
      <c r="D140" t="inlineStr">
        <is>
          <t>30/50 사이즈
(약 50-70마리)</t>
        </is>
      </c>
      <c r="E140" t="inlineStr">
        <is>
          <t>kg</t>
        </is>
      </c>
      <c r="F140" t="n">
        <v>19250</v>
      </c>
      <c r="G140" t="inlineStr"/>
      <c r="H140" t="inlineStr">
        <is>
          <t>*</t>
        </is>
      </c>
      <c r="I140" t="inlineStr"/>
      <c r="J140" t="inlineStr"/>
      <c r="K140" t="inlineStr">
        <is>
          <t xml:space="preserve">완제품소분 / 베이비 주꾸미온마리
볶음/국용/숙회 </t>
        </is>
      </c>
      <c r="L140" t="inlineStr"/>
      <c r="M140" t="inlineStr"/>
    </row>
    <row r="141">
      <c r="A141" t="inlineStr"/>
      <c r="B141" t="inlineStr">
        <is>
          <t>소라주꾸미</t>
        </is>
      </c>
      <c r="C141" t="inlineStr">
        <is>
          <t>베트남
/인도네시아</t>
        </is>
      </c>
      <c r="D141" t="inlineStr"/>
      <c r="E141" t="inlineStr">
        <is>
          <t>kg
(봉)</t>
        </is>
      </c>
      <c r="F141" t="n">
        <v>21000</v>
      </c>
      <c r="G141" t="inlineStr"/>
      <c r="H141" t="inlineStr">
        <is>
          <t>*</t>
        </is>
      </c>
      <c r="I141" t="inlineStr"/>
      <c r="J141" t="inlineStr"/>
      <c r="K141" t="inlineStr">
        <is>
          <t>완제품소분 / 주꾸미채
볶음용</t>
        </is>
      </c>
      <c r="L141" t="inlineStr"/>
      <c r="M141" t="inlineStr"/>
    </row>
    <row r="142">
      <c r="A142" t="inlineStr"/>
      <c r="B142" t="inlineStr">
        <is>
          <t>소라주꾸미세트</t>
        </is>
      </c>
      <c r="C142" t="inlineStr">
        <is>
          <t>베트남
/인도네시아</t>
        </is>
      </c>
      <c r="D142" t="inlineStr">
        <is>
          <t>주꾸미1kg+소스25%</t>
        </is>
      </c>
      <c r="E142" t="inlineStr">
        <is>
          <t>kg
(봉)</t>
        </is>
      </c>
      <c r="F142" t="n">
        <v>23275</v>
      </c>
      <c r="G142" t="inlineStr"/>
      <c r="H142" t="inlineStr">
        <is>
          <t>*</t>
        </is>
      </c>
      <c r="I142" t="inlineStr"/>
      <c r="J142" t="inlineStr"/>
      <c r="K142" t="inlineStr">
        <is>
          <t>완제품소분 / 주꾸미채1kg + 소스25%
볶음용</t>
        </is>
      </c>
      <c r="L142" t="inlineStr"/>
      <c r="M142" t="inlineStr"/>
    </row>
    <row r="143">
      <c r="A143" t="inlineStr">
        <is>
          <t>오
징
어</t>
        </is>
      </c>
      <c r="B143" t="inlineStr">
        <is>
          <t>오징어채(유피)</t>
        </is>
      </c>
      <c r="C143" t="inlineStr">
        <is>
          <t>국내산</t>
        </is>
      </c>
      <c r="D143" t="inlineStr">
        <is>
          <t>세절(1cm *5~7cm)슬라이스</t>
        </is>
      </c>
      <c r="E143" t="inlineStr">
        <is>
          <t>kg</t>
        </is>
      </c>
      <c r="F143" t="n">
        <v>27300</v>
      </c>
      <c r="G143" t="inlineStr"/>
      <c r="H143" t="n">
        <v>30800</v>
      </c>
      <c r="I143" t="inlineStr"/>
      <c r="J143" t="inlineStr"/>
      <c r="K143" t="inlineStr">
        <is>
          <t>유피 채썰이,다리포함 ,IQF</t>
        </is>
      </c>
      <c r="L143" t="inlineStr">
        <is>
          <t>H</t>
        </is>
      </c>
      <c r="M143" t="inlineStr">
        <is>
          <t>※ 오징어 원물 수급 불안정 / 품절 가능성 있습니다.</t>
        </is>
      </c>
    </row>
    <row r="144">
      <c r="A144" t="inlineStr"/>
      <c r="B144" t="inlineStr">
        <is>
          <t>오징어채(탈피)</t>
        </is>
      </c>
      <c r="C144" t="inlineStr"/>
      <c r="D144" t="inlineStr">
        <is>
          <t>세절(1cm *5~7cm)</t>
        </is>
      </c>
      <c r="E144" t="inlineStr">
        <is>
          <t>kg</t>
        </is>
      </c>
      <c r="F144" t="n">
        <v>28175</v>
      </c>
      <c r="G144" t="inlineStr"/>
      <c r="H144" t="n">
        <v>31675</v>
      </c>
      <c r="I144" t="inlineStr"/>
      <c r="J144" t="inlineStr"/>
      <c r="K144" t="inlineStr">
        <is>
          <t>탈피 채썰이,다리포함,IQF</t>
        </is>
      </c>
      <c r="L144" t="inlineStr">
        <is>
          <t>H</t>
        </is>
      </c>
      <c r="M144" t="inlineStr">
        <is>
          <t>※ 오징어 원물 수급 불안정 / 품절 가능성 있습니다.</t>
        </is>
      </c>
    </row>
    <row r="145">
      <c r="A145" t="inlineStr"/>
      <c r="B145" t="inlineStr">
        <is>
          <t>오징어채(몸통유피)</t>
        </is>
      </c>
      <c r="C145" t="inlineStr"/>
      <c r="D145" t="inlineStr">
        <is>
          <t>세절(1cm *5~7cm)</t>
        </is>
      </c>
      <c r="E145" t="inlineStr">
        <is>
          <t>kg</t>
        </is>
      </c>
      <c r="F145" t="n">
        <v>30800</v>
      </c>
      <c r="G145" t="inlineStr"/>
      <c r="H145" t="n">
        <v>34300</v>
      </c>
      <c r="I145" t="inlineStr"/>
      <c r="J145" t="inlineStr"/>
      <c r="K145" t="inlineStr">
        <is>
          <t>유피 채썰이, 몸통만 (다리 없음),IQF</t>
        </is>
      </c>
      <c r="L145" t="inlineStr">
        <is>
          <t>H</t>
        </is>
      </c>
      <c r="M145" t="inlineStr">
        <is>
          <t>※ 오징어 원물 수급 불안정 / 품절 가능성 있습니다.</t>
        </is>
      </c>
    </row>
    <row r="146">
      <c r="A146" t="inlineStr"/>
      <c r="B146" t="inlineStr">
        <is>
          <t>오징어채(몸통탈피)</t>
        </is>
      </c>
      <c r="C146" t="inlineStr"/>
      <c r="D146" t="inlineStr">
        <is>
          <t>세절(1cm *5~7cm)</t>
        </is>
      </c>
      <c r="E146" t="inlineStr">
        <is>
          <t>kg</t>
        </is>
      </c>
      <c r="F146" t="n">
        <v>31675</v>
      </c>
      <c r="G146" t="inlineStr"/>
      <c r="H146" t="n">
        <v>35175</v>
      </c>
      <c r="I146" t="inlineStr"/>
      <c r="J146" t="inlineStr"/>
      <c r="K146" t="inlineStr">
        <is>
          <t>탈피 채썰이, 몸통만 (다리 없음),IQF</t>
        </is>
      </c>
      <c r="L146" t="inlineStr">
        <is>
          <t>H</t>
        </is>
      </c>
      <c r="M146" t="inlineStr">
        <is>
          <t>※ 오징어 원물 수급 불안정 / 품절 가능성 있습니다.</t>
        </is>
      </c>
    </row>
    <row r="147">
      <c r="A147" t="inlineStr"/>
      <c r="B147" t="inlineStr">
        <is>
          <t>오징어할복(유피)</t>
        </is>
      </c>
      <c r="C147" t="inlineStr">
        <is>
          <t>국내산</t>
        </is>
      </c>
      <c r="D147" t="inlineStr">
        <is>
          <t>할복</t>
        </is>
      </c>
      <c r="E147" t="inlineStr">
        <is>
          <t>kg</t>
        </is>
      </c>
      <c r="F147" t="n">
        <v>29050</v>
      </c>
      <c r="G147" t="inlineStr"/>
      <c r="H147" t="n">
        <v>32550</v>
      </c>
      <c r="I147" t="inlineStr"/>
      <c r="J147" t="inlineStr"/>
      <c r="K147" t="inlineStr">
        <is>
          <t>유피 할복, 내장제거 몸,귀,다리포함</t>
        </is>
      </c>
      <c r="L147" t="inlineStr">
        <is>
          <t>H</t>
        </is>
      </c>
      <c r="M147" t="inlineStr">
        <is>
          <t>※ 오징어 원물 수급 불안정 / 품절 가능성 있습니다.</t>
        </is>
      </c>
    </row>
    <row r="148">
      <c r="A148" t="inlineStr"/>
      <c r="B148" t="inlineStr">
        <is>
          <t>오징어할복(탈피)</t>
        </is>
      </c>
      <c r="C148" t="inlineStr"/>
      <c r="D148" t="inlineStr">
        <is>
          <t>탈피할복</t>
        </is>
      </c>
      <c r="E148" t="inlineStr">
        <is>
          <t>kg</t>
        </is>
      </c>
      <c r="F148" t="n">
        <v>29925</v>
      </c>
      <c r="G148" t="inlineStr"/>
      <c r="H148" t="n">
        <v>33425</v>
      </c>
      <c r="I148" t="inlineStr"/>
      <c r="J148" t="inlineStr"/>
      <c r="K148" t="inlineStr">
        <is>
          <t>탈피 할복, 내장제거 몸,귀,다리포함</t>
        </is>
      </c>
      <c r="L148" t="inlineStr">
        <is>
          <t>H</t>
        </is>
      </c>
      <c r="M148" t="inlineStr">
        <is>
          <t>※ 오징어 원물 수급 불안정 / 품절 가능성 있습니다.</t>
        </is>
      </c>
    </row>
    <row r="149">
      <c r="A149" t="inlineStr"/>
      <c r="B149" t="inlineStr">
        <is>
          <t>오징어할복(몸통유피)</t>
        </is>
      </c>
      <c r="C149" t="inlineStr"/>
      <c r="D149" t="inlineStr">
        <is>
          <t>몸만 할복</t>
        </is>
      </c>
      <c r="E149" t="inlineStr">
        <is>
          <t>kg</t>
        </is>
      </c>
      <c r="F149" t="n">
        <v>29925</v>
      </c>
      <c r="G149" t="inlineStr"/>
      <c r="H149" t="n">
        <v>33425</v>
      </c>
      <c r="I149" t="inlineStr"/>
      <c r="J149" t="inlineStr"/>
      <c r="K149" t="inlineStr">
        <is>
          <t>유피 할복, 내장제거,몸통만(다리없음)</t>
        </is>
      </c>
      <c r="L149" t="inlineStr">
        <is>
          <t>H</t>
        </is>
      </c>
      <c r="M149" t="inlineStr">
        <is>
          <t>※ 오징어 원물 수급 불안정 / 품절 가능성 있습니다.</t>
        </is>
      </c>
    </row>
    <row r="150">
      <c r="A150" t="inlineStr"/>
      <c r="B150" t="inlineStr">
        <is>
          <t>오징어할복(몸통탈피)</t>
        </is>
      </c>
      <c r="C150" t="inlineStr"/>
      <c r="D150" t="inlineStr">
        <is>
          <t>몸만 탈피할복</t>
        </is>
      </c>
      <c r="E150" t="inlineStr">
        <is>
          <t>kg</t>
        </is>
      </c>
      <c r="F150" t="n">
        <v>31150</v>
      </c>
      <c r="G150" t="inlineStr"/>
      <c r="H150" t="n">
        <v>34650</v>
      </c>
      <c r="I150" t="inlineStr"/>
      <c r="J150" t="inlineStr"/>
      <c r="K150" t="inlineStr">
        <is>
          <t>탈피 할복, 내장제거,몸통만(다리없음)</t>
        </is>
      </c>
      <c r="L150" t="inlineStr">
        <is>
          <t>H</t>
        </is>
      </c>
      <c r="M150" t="inlineStr">
        <is>
          <t>※ 오징어 원물 수급 불안정 / 품절 가능성 있습니다.</t>
        </is>
      </c>
    </row>
    <row r="151">
      <c r="A151" t="inlineStr"/>
      <c r="B151" t="inlineStr">
        <is>
          <t>오징어솔방울(사각)</t>
        </is>
      </c>
      <c r="C151" t="inlineStr">
        <is>
          <t>국내산</t>
        </is>
      </c>
      <c r="D151" t="inlineStr">
        <is>
          <t>약3~4cm 사긱</t>
        </is>
      </c>
      <c r="E151" t="inlineStr">
        <is>
          <t>kg</t>
        </is>
      </c>
      <c r="F151" t="n">
        <v>36575</v>
      </c>
      <c r="G151" t="inlineStr"/>
      <c r="H151" t="n">
        <v>40075</v>
      </c>
      <c r="I151" t="inlineStr"/>
      <c r="J151" t="inlineStr"/>
      <c r="K151" t="inlineStr">
        <is>
          <t>탈피 할복, 내장제거,몸통 벌집 모양 칼집
사각모양 절단(귀부분은 미탈피)</t>
        </is>
      </c>
      <c r="L151" t="inlineStr">
        <is>
          <t>H</t>
        </is>
      </c>
      <c r="M151" t="inlineStr">
        <is>
          <t>※ 오징어 원물 수급 불안정 / 품절 가능성 있습니다.</t>
        </is>
      </c>
    </row>
    <row r="152">
      <c r="A152" t="inlineStr"/>
      <c r="B152" t="inlineStr">
        <is>
          <t>오징어솔방울(채)</t>
        </is>
      </c>
      <c r="C152" t="inlineStr"/>
      <c r="D152" t="inlineStr">
        <is>
          <t>세절(1cm *7~8cm)</t>
        </is>
      </c>
      <c r="E152" t="inlineStr">
        <is>
          <t>kg</t>
        </is>
      </c>
      <c r="F152" t="n">
        <v>36575</v>
      </c>
      <c r="G152" t="inlineStr"/>
      <c r="H152" t="n">
        <v>40075</v>
      </c>
      <c r="I152" t="inlineStr"/>
      <c r="J152" t="inlineStr"/>
      <c r="K152" t="inlineStr">
        <is>
          <t>탈피 할복, 내장제거,몸통 벌집 모양 칼집
채썰이 절단(귀부분은 미탈피)</t>
        </is>
      </c>
      <c r="L152" t="inlineStr">
        <is>
          <t>H</t>
        </is>
      </c>
      <c r="M152" t="inlineStr">
        <is>
          <t>※ 오징어 원물 수급 불안정 / 품절 가능성 있습니다.</t>
        </is>
      </c>
    </row>
    <row r="153">
      <c r="A153" t="inlineStr"/>
      <c r="B153" t="inlineStr">
        <is>
          <t>오징어링(유피)</t>
        </is>
      </c>
      <c r="C153" t="inlineStr">
        <is>
          <t>국내산</t>
        </is>
      </c>
      <c r="D153" t="inlineStr">
        <is>
          <t>링채</t>
        </is>
      </c>
      <c r="E153" t="inlineStr">
        <is>
          <t>kg</t>
        </is>
      </c>
      <c r="F153" t="n">
        <v>30275</v>
      </c>
      <c r="G153" t="inlineStr"/>
      <c r="H153" t="n">
        <v>33775</v>
      </c>
      <c r="I153" t="inlineStr"/>
      <c r="J153" t="inlineStr"/>
      <c r="K153" t="inlineStr">
        <is>
          <t>유피 내장제거 후 몸통 링 절단</t>
        </is>
      </c>
      <c r="L153" t="inlineStr">
        <is>
          <t>H</t>
        </is>
      </c>
      <c r="M153" t="inlineStr">
        <is>
          <t>※ 오징어 원물 수급 불안정 / 품절 가능성 있습니다.</t>
        </is>
      </c>
    </row>
    <row r="154">
      <c r="A154" t="inlineStr"/>
      <c r="B154" t="inlineStr">
        <is>
          <t>오징어링(탈피)</t>
        </is>
      </c>
      <c r="C154" t="inlineStr"/>
      <c r="D154" t="inlineStr">
        <is>
          <t>탈피링채</t>
        </is>
      </c>
      <c r="E154" t="inlineStr">
        <is>
          <t>kg</t>
        </is>
      </c>
      <c r="F154" t="n">
        <v>31500</v>
      </c>
      <c r="G154" t="inlineStr"/>
      <c r="H154" t="n">
        <v>35000</v>
      </c>
      <c r="I154" t="inlineStr"/>
      <c r="J154" t="inlineStr"/>
      <c r="K154" t="inlineStr">
        <is>
          <t>탈피 내장제거 후 몸통 링 절단</t>
        </is>
      </c>
      <c r="L154" t="inlineStr">
        <is>
          <t>H</t>
        </is>
      </c>
      <c r="M154" t="inlineStr">
        <is>
          <t>※ 오징어 원물 수급 불안정 / 품절 가능성 있습니다.</t>
        </is>
      </c>
    </row>
    <row r="155">
      <c r="A155" t="inlineStr"/>
      <c r="B155" t="inlineStr">
        <is>
          <t>오징어몸통사각(유피)</t>
        </is>
      </c>
      <c r="C155" t="inlineStr">
        <is>
          <t>국내산</t>
        </is>
      </c>
      <c r="D155" t="inlineStr">
        <is>
          <t>몸통(2*3cm)</t>
        </is>
      </c>
      <c r="E155" t="inlineStr">
        <is>
          <t>kg</t>
        </is>
      </c>
      <c r="F155" t="n">
        <v>29925</v>
      </c>
      <c r="G155" t="inlineStr"/>
      <c r="H155" t="n">
        <v>33425</v>
      </c>
      <c r="I155" t="inlineStr"/>
      <c r="J155" t="inlineStr"/>
      <c r="K155" t="inlineStr">
        <is>
          <t>유피 할복, 내장제거,몸통 사각절단</t>
        </is>
      </c>
      <c r="L155" t="inlineStr">
        <is>
          <t>H</t>
        </is>
      </c>
      <c r="M155" t="inlineStr">
        <is>
          <t>※ 오징어 원물 수급 불안정 / 품절 가능성 있습니다.</t>
        </is>
      </c>
    </row>
    <row r="156">
      <c r="A156" t="inlineStr"/>
      <c r="B156" t="inlineStr">
        <is>
          <t>오징어몸통사각(탈피)</t>
        </is>
      </c>
      <c r="C156" t="inlineStr"/>
      <c r="D156" t="inlineStr">
        <is>
          <t>몸통(2*3cm)</t>
        </is>
      </c>
      <c r="E156" t="inlineStr">
        <is>
          <t>kg</t>
        </is>
      </c>
      <c r="F156" t="n">
        <v>31150</v>
      </c>
      <c r="G156" t="inlineStr"/>
      <c r="H156" t="n">
        <v>34650</v>
      </c>
      <c r="I156" t="inlineStr"/>
      <c r="J156" t="inlineStr"/>
      <c r="K156" t="inlineStr">
        <is>
          <t>탈피 할복, 내장제거,몸통 사각절단</t>
        </is>
      </c>
      <c r="L156" t="inlineStr">
        <is>
          <t>H</t>
        </is>
      </c>
      <c r="M156" t="inlineStr">
        <is>
          <t>※ 오징어 원물 수급 불안정 / 품절 가능성 있습니다.</t>
        </is>
      </c>
    </row>
    <row r="157">
      <c r="A157" t="inlineStr"/>
      <c r="B157" t="inlineStr">
        <is>
          <t>오징어다지기</t>
        </is>
      </c>
      <c r="C157" t="inlineStr">
        <is>
          <t>국내산</t>
        </is>
      </c>
      <c r="D157" t="inlineStr">
        <is>
          <t>다짐(다리,몸,귀)</t>
        </is>
      </c>
      <c r="E157" t="inlineStr">
        <is>
          <t>kg</t>
        </is>
      </c>
      <c r="F157" t="n">
        <v>29925</v>
      </c>
      <c r="G157" t="inlineStr"/>
      <c r="H157" t="n">
        <v>33425</v>
      </c>
      <c r="I157" t="inlineStr"/>
      <c r="J157" t="inlineStr"/>
      <c r="K157" t="inlineStr">
        <is>
          <t>몸,다리,귀로만 다지기, 전용/볶음밥용</t>
        </is>
      </c>
      <c r="L157" t="inlineStr">
        <is>
          <t>H</t>
        </is>
      </c>
      <c r="M157" t="inlineStr">
        <is>
          <t>※ 오징어 원물 수급 불안정 / 품절 가능성 있습니다.</t>
        </is>
      </c>
    </row>
    <row r="158">
      <c r="A158" t="inlineStr">
        <is>
          <t>갑
오
징
어</t>
        </is>
      </c>
      <c r="B158" t="inlineStr">
        <is>
          <t>갑오징어채(유피)</t>
        </is>
      </c>
      <c r="C158" t="inlineStr">
        <is>
          <t>국내산</t>
        </is>
      </c>
      <c r="D158" t="inlineStr">
        <is>
          <t>세절(1cm *4~6cm)</t>
        </is>
      </c>
      <c r="E158" t="inlineStr">
        <is>
          <t>kg</t>
        </is>
      </c>
      <c r="F158" t="inlineStr">
        <is>
          <t>*</t>
        </is>
      </c>
      <c r="G158" t="inlineStr"/>
      <c r="H158" t="n">
        <v>34125</v>
      </c>
      <c r="I158" t="inlineStr"/>
      <c r="J158" t="inlineStr"/>
      <c r="K158" t="inlineStr">
        <is>
          <t>유피 채썰이, 다리포함</t>
        </is>
      </c>
      <c r="L158" t="inlineStr"/>
      <c r="M158" t="inlineStr"/>
    </row>
    <row r="159">
      <c r="A159" t="inlineStr"/>
      <c r="B159" t="inlineStr">
        <is>
          <t>갑오징어채(탈피)</t>
        </is>
      </c>
      <c r="C159" t="inlineStr"/>
      <c r="D159" t="inlineStr">
        <is>
          <t>세절(1cm *4~6cm)</t>
        </is>
      </c>
      <c r="E159" t="inlineStr">
        <is>
          <t>kg</t>
        </is>
      </c>
      <c r="F159" t="inlineStr">
        <is>
          <t>*</t>
        </is>
      </c>
      <c r="G159" t="inlineStr"/>
      <c r="H159" t="n">
        <v>37975</v>
      </c>
      <c r="I159" t="inlineStr"/>
      <c r="J159" t="inlineStr"/>
      <c r="K159" t="inlineStr">
        <is>
          <t>탈피 채설이, 다리포함</t>
        </is>
      </c>
      <c r="L159" t="inlineStr"/>
      <c r="M159" t="inlineStr"/>
    </row>
    <row r="160">
      <c r="A160" t="inlineStr"/>
      <c r="B160" t="inlineStr">
        <is>
          <t>갑오징어몸통채(유피)</t>
        </is>
      </c>
      <c r="C160" t="inlineStr"/>
      <c r="D160" t="inlineStr">
        <is>
          <t>세절(1cm *4~6cm)</t>
        </is>
      </c>
      <c r="E160" t="inlineStr">
        <is>
          <t>kg</t>
        </is>
      </c>
      <c r="F160" t="inlineStr">
        <is>
          <t>*</t>
        </is>
      </c>
      <c r="G160" t="inlineStr"/>
      <c r="H160" t="n">
        <v>42525</v>
      </c>
      <c r="I160" t="inlineStr"/>
      <c r="J160" t="inlineStr"/>
      <c r="K160" t="inlineStr">
        <is>
          <t>유피 채썰이, 몸통만 (다리 없음)</t>
        </is>
      </c>
      <c r="L160" t="inlineStr"/>
      <c r="M160" t="inlineStr"/>
    </row>
    <row r="161">
      <c r="A161" t="inlineStr"/>
      <c r="B161" t="inlineStr">
        <is>
          <t>갑오징어몸통채(탈피)</t>
        </is>
      </c>
      <c r="C161" t="inlineStr"/>
      <c r="D161" t="inlineStr">
        <is>
          <t>세절(1cm *4~6cm)</t>
        </is>
      </c>
      <c r="E161" t="inlineStr">
        <is>
          <t>kg</t>
        </is>
      </c>
      <c r="F161" t="inlineStr">
        <is>
          <t>*</t>
        </is>
      </c>
      <c r="G161" t="inlineStr"/>
      <c r="H161" t="n">
        <v>44625</v>
      </c>
      <c r="I161" t="inlineStr"/>
      <c r="J161" t="inlineStr"/>
      <c r="K161" t="inlineStr">
        <is>
          <t>탈피 채썰이, 몸통만 (다리 없음)</t>
        </is>
      </c>
      <c r="L161" t="inlineStr"/>
      <c r="M161" t="inlineStr"/>
    </row>
    <row r="162">
      <c r="A162" t="inlineStr"/>
      <c r="B162" t="inlineStr">
        <is>
          <t>갑오징어할복(유피)</t>
        </is>
      </c>
      <c r="C162" t="inlineStr"/>
      <c r="D162" t="inlineStr">
        <is>
          <t>150~250g/마리</t>
        </is>
      </c>
      <c r="E162" t="inlineStr">
        <is>
          <t>kg</t>
        </is>
      </c>
      <c r="F162" t="inlineStr">
        <is>
          <t>*</t>
        </is>
      </c>
      <c r="G162" t="inlineStr"/>
      <c r="H162" t="n">
        <v>36225</v>
      </c>
      <c r="I162" t="inlineStr"/>
      <c r="J162" t="inlineStr"/>
      <c r="K162" t="inlineStr">
        <is>
          <t>유피 할복, 내장제거, 몸,귀,다리포함</t>
        </is>
      </c>
      <c r="L162" t="inlineStr"/>
      <c r="M162" t="inlineStr"/>
    </row>
    <row r="163">
      <c r="A163" t="inlineStr"/>
      <c r="B163" t="inlineStr">
        <is>
          <t>갑오징어할복(탈피)</t>
        </is>
      </c>
      <c r="C163" t="inlineStr"/>
      <c r="D163" t="inlineStr">
        <is>
          <t>150~250g/마리</t>
        </is>
      </c>
      <c r="E163" t="inlineStr">
        <is>
          <t>kg</t>
        </is>
      </c>
      <c r="F163" t="inlineStr">
        <is>
          <t>*</t>
        </is>
      </c>
      <c r="G163" t="inlineStr"/>
      <c r="H163" t="n">
        <v>40075</v>
      </c>
      <c r="I163" t="inlineStr"/>
      <c r="J163" t="inlineStr"/>
      <c r="K163" t="inlineStr">
        <is>
          <t>탈피 할복, 내장제거, 몸,귀,다리포함</t>
        </is>
      </c>
      <c r="L163" t="inlineStr"/>
      <c r="M163" t="inlineStr"/>
    </row>
    <row r="164">
      <c r="A164" t="inlineStr"/>
      <c r="B164" t="inlineStr">
        <is>
          <t>갑오징어할복(몸통유피)</t>
        </is>
      </c>
      <c r="C164" t="inlineStr"/>
      <c r="D164" t="inlineStr">
        <is>
          <t>몸만</t>
        </is>
      </c>
      <c r="E164" t="inlineStr">
        <is>
          <t>kg</t>
        </is>
      </c>
      <c r="F164" t="inlineStr">
        <is>
          <t>*</t>
        </is>
      </c>
      <c r="G164" t="inlineStr"/>
      <c r="H164" t="n">
        <v>45675</v>
      </c>
      <c r="I164" t="inlineStr"/>
      <c r="J164" t="inlineStr"/>
      <c r="K164" t="inlineStr">
        <is>
          <t>유피 할복, 내장제거, 몸통만(귀,다리X)</t>
        </is>
      </c>
      <c r="L164" t="inlineStr"/>
      <c r="M164" t="inlineStr"/>
    </row>
    <row r="165">
      <c r="A165" t="inlineStr"/>
      <c r="B165" t="inlineStr">
        <is>
          <t>갑오징어할복(몸통탈피)</t>
        </is>
      </c>
      <c r="C165" t="inlineStr"/>
      <c r="D165" t="inlineStr">
        <is>
          <t>몸만</t>
        </is>
      </c>
      <c r="E165" t="inlineStr">
        <is>
          <t>kg</t>
        </is>
      </c>
      <c r="F165" t="inlineStr">
        <is>
          <t>*</t>
        </is>
      </c>
      <c r="G165" t="inlineStr"/>
      <c r="H165" t="n">
        <v>47250</v>
      </c>
      <c r="I165" t="inlineStr"/>
      <c r="J165" t="inlineStr"/>
      <c r="K165" t="inlineStr">
        <is>
          <t>탈피 할복, 내장제거, 몸통만(귀,다리X)</t>
        </is>
      </c>
      <c r="L165" t="inlineStr"/>
      <c r="M165" t="inlineStr"/>
    </row>
    <row r="166">
      <c r="A166" t="inlineStr"/>
      <c r="B166" t="inlineStr">
        <is>
          <t>갑오징어솔방울(사각)</t>
        </is>
      </c>
      <c r="C166" t="inlineStr"/>
      <c r="D166" t="inlineStr">
        <is>
          <t>약3~4cm 사긱</t>
        </is>
      </c>
      <c r="E166" t="inlineStr">
        <is>
          <t>kg</t>
        </is>
      </c>
      <c r="F166" t="inlineStr">
        <is>
          <t>*</t>
        </is>
      </c>
      <c r="G166" t="inlineStr"/>
      <c r="H166" t="n">
        <v>48125</v>
      </c>
      <c r="I166" t="inlineStr"/>
      <c r="J166" t="inlineStr"/>
      <c r="K166" t="inlineStr">
        <is>
          <t>탈피 할복, 내장제거,몸통 벌집 모양 칼집
(귀부분은 미탈피)</t>
        </is>
      </c>
      <c r="L166" t="inlineStr"/>
      <c r="M166" t="inlineStr"/>
    </row>
    <row r="167">
      <c r="A167" t="inlineStr"/>
      <c r="B167" t="inlineStr">
        <is>
          <t>베이비갑오징어</t>
        </is>
      </c>
      <c r="C167" t="inlineStr">
        <is>
          <t>베트남</t>
        </is>
      </c>
      <c r="D167" t="inlineStr">
        <is>
          <t>40~50미/kg</t>
        </is>
      </c>
      <c r="E167" t="inlineStr">
        <is>
          <t>kg</t>
        </is>
      </c>
      <c r="F167" t="n">
        <v>22750</v>
      </c>
      <c r="G167" t="inlineStr"/>
      <c r="H167" t="inlineStr">
        <is>
          <t>*</t>
        </is>
      </c>
      <c r="I167" t="inlineStr"/>
      <c r="J167" t="inlineStr"/>
      <c r="K167" t="inlineStr">
        <is>
          <t>비가식부위제거,탈피</t>
        </is>
      </c>
      <c r="L167" t="inlineStr"/>
      <c r="M167" t="inlineStr"/>
    </row>
    <row r="168">
      <c r="A168" t="inlineStr">
        <is>
          <t>한
치</t>
        </is>
      </c>
      <c r="B168" t="inlineStr">
        <is>
          <t>한치채(유피)-굵은채</t>
        </is>
      </c>
      <c r="C168" t="inlineStr">
        <is>
          <t>국내산</t>
        </is>
      </c>
      <c r="D168" t="inlineStr">
        <is>
          <t>굵은채 1~2cm</t>
        </is>
      </c>
      <c r="E168" t="inlineStr">
        <is>
          <t>kg</t>
        </is>
      </c>
      <c r="F168" t="inlineStr">
        <is>
          <t>*</t>
        </is>
      </c>
      <c r="G168" t="inlineStr"/>
      <c r="H168" t="inlineStr">
        <is>
          <t>문의</t>
        </is>
      </c>
      <c r="I168" t="inlineStr"/>
      <c r="J168" t="inlineStr"/>
      <c r="K168" t="inlineStr">
        <is>
          <t>유피 채썰이, 다리포함</t>
        </is>
      </c>
      <c r="L168" t="inlineStr"/>
      <c r="M168" t="inlineStr"/>
    </row>
    <row r="169">
      <c r="A169" t="inlineStr"/>
      <c r="B169" t="inlineStr">
        <is>
          <t>한치채(탈피)-굵은채</t>
        </is>
      </c>
      <c r="C169" t="inlineStr"/>
      <c r="D169" t="inlineStr">
        <is>
          <t>굵은채 1~2cm</t>
        </is>
      </c>
      <c r="E169" t="inlineStr">
        <is>
          <t>kg</t>
        </is>
      </c>
      <c r="F169" t="inlineStr">
        <is>
          <t>*</t>
        </is>
      </c>
      <c r="G169" t="inlineStr"/>
      <c r="H169" t="n">
        <v>30625</v>
      </c>
      <c r="I169" t="inlineStr"/>
      <c r="J169" t="inlineStr"/>
      <c r="K169" t="inlineStr">
        <is>
          <t>탈피 채썰이, 다리포함</t>
        </is>
      </c>
      <c r="L169" t="inlineStr"/>
      <c r="M169" t="inlineStr"/>
    </row>
    <row r="170">
      <c r="A170" t="inlineStr"/>
      <c r="B170" t="inlineStr">
        <is>
          <t>한치할복(유피)</t>
        </is>
      </c>
      <c r="C170" t="inlineStr"/>
      <c r="D170" t="inlineStr">
        <is>
          <t>할복</t>
        </is>
      </c>
      <c r="E170" t="inlineStr">
        <is>
          <t>kg</t>
        </is>
      </c>
      <c r="F170" t="inlineStr">
        <is>
          <t>*</t>
        </is>
      </c>
      <c r="G170" t="inlineStr"/>
      <c r="H170" t="inlineStr">
        <is>
          <t>문의</t>
        </is>
      </c>
      <c r="I170" t="inlineStr"/>
      <c r="J170" t="inlineStr"/>
      <c r="K170" t="inlineStr">
        <is>
          <t>비가식부위 제거 후 할복</t>
        </is>
      </c>
      <c r="L170" t="inlineStr"/>
      <c r="M170" t="inlineStr"/>
    </row>
    <row r="171">
      <c r="A171" t="inlineStr"/>
      <c r="B171" t="inlineStr">
        <is>
          <t>한치할복(탈피)</t>
        </is>
      </c>
      <c r="C171" t="inlineStr"/>
      <c r="D171" t="inlineStr">
        <is>
          <t>할복</t>
        </is>
      </c>
      <c r="E171" t="inlineStr">
        <is>
          <t>kg</t>
        </is>
      </c>
      <c r="F171" t="inlineStr">
        <is>
          <t>*</t>
        </is>
      </c>
      <c r="G171" t="inlineStr"/>
      <c r="H171" t="n">
        <v>34825</v>
      </c>
      <c r="I171" t="inlineStr"/>
      <c r="J171" t="inlineStr"/>
      <c r="K171" t="inlineStr">
        <is>
          <t>비가식부위 제거 후 할복</t>
        </is>
      </c>
      <c r="L171" t="inlineStr"/>
      <c r="M171" t="inlineStr"/>
    </row>
    <row r="172">
      <c r="A172" t="inlineStr">
        <is>
          <t>▣▣ 패류 및 기타 수산물 ▣▣ (※ 500g 이상 발주 요망)</t>
        </is>
      </c>
      <c r="B172" t="inlineStr"/>
      <c r="C172" t="inlineStr"/>
      <c r="D172" t="inlineStr"/>
      <c r="E172" t="inlineStr"/>
      <c r="F172" t="inlineStr"/>
      <c r="G172" t="inlineStr"/>
      <c r="H172" t="inlineStr"/>
      <c r="I172" t="inlineStr"/>
      <c r="J172" t="inlineStr"/>
      <c r="K172" t="inlineStr"/>
      <c r="L172" t="inlineStr"/>
      <c r="M172" t="inlineStr"/>
    </row>
    <row r="173">
      <c r="A173" t="inlineStr">
        <is>
          <t>구분</t>
        </is>
      </c>
      <c r="B173" t="inlineStr">
        <is>
          <t>제   품   명</t>
        </is>
      </c>
      <c r="C173" t="inlineStr">
        <is>
          <t>원산지</t>
        </is>
      </c>
      <c r="D173" t="inlineStr">
        <is>
          <t>제 품 규 격</t>
        </is>
      </c>
      <c r="E173" t="inlineStr">
        <is>
          <t>단위</t>
        </is>
      </c>
      <c r="F173" t="inlineStr">
        <is>
          <t>단가(원)</t>
        </is>
      </c>
      <c r="G173" t="inlineStr"/>
      <c r="H173" t="inlineStr"/>
      <c r="I173" t="inlineStr"/>
      <c r="J173" t="inlineStr">
        <is>
          <t>과세</t>
        </is>
      </c>
      <c r="K173" t="inlineStr">
        <is>
          <t>제품특징 및 용도설명</t>
        </is>
      </c>
      <c r="L173" t="inlineStr">
        <is>
          <t>HACCP
(냉동기준)</t>
        </is>
      </c>
      <c r="M173" t="inlineStr"/>
    </row>
    <row r="174">
      <c r="A174" t="inlineStr"/>
      <c r="B174" t="inlineStr"/>
      <c r="C174" t="inlineStr"/>
      <c r="D174" t="inlineStr"/>
      <c r="E174" t="inlineStr"/>
      <c r="F174" t="inlineStr">
        <is>
          <t>냉동</t>
        </is>
      </c>
      <c r="G174" t="inlineStr">
        <is>
          <t>변동</t>
        </is>
      </c>
      <c r="H174" t="inlineStr">
        <is>
          <t>냉장</t>
        </is>
      </c>
      <c r="I174" t="inlineStr">
        <is>
          <t>변동</t>
        </is>
      </c>
      <c r="J174" t="inlineStr"/>
      <c r="K174" t="inlineStr"/>
      <c r="L174" t="inlineStr"/>
      <c r="M174" t="inlineStr"/>
    </row>
    <row r="175">
      <c r="A175" t="inlineStr">
        <is>
          <t>전
복</t>
        </is>
      </c>
      <c r="B175" t="inlineStr">
        <is>
          <t>피전복(12미)대</t>
        </is>
      </c>
      <c r="C175" t="inlineStr">
        <is>
          <t>국내산</t>
        </is>
      </c>
      <c r="D175" t="inlineStr">
        <is>
          <t>11~12미/kg</t>
        </is>
      </c>
      <c r="E175" t="inlineStr">
        <is>
          <t>kg</t>
        </is>
      </c>
      <c r="F175" t="inlineStr">
        <is>
          <t>*</t>
        </is>
      </c>
      <c r="G175" t="inlineStr"/>
      <c r="H175" t="n">
        <v>66500</v>
      </c>
      <c r="I175" t="inlineStr"/>
      <c r="J175" t="inlineStr"/>
      <c r="K175" t="inlineStr">
        <is>
          <t>생물, 껍질O, 선별하여 세척, 양식산</t>
        </is>
      </c>
      <c r="L175" t="inlineStr"/>
      <c r="M175" t="inlineStr"/>
    </row>
    <row r="176">
      <c r="A176" t="inlineStr"/>
      <c r="B176" t="inlineStr">
        <is>
          <t>피전복(15미)대</t>
        </is>
      </c>
      <c r="C176" t="inlineStr"/>
      <c r="D176" t="inlineStr">
        <is>
          <t>15~17미/kg</t>
        </is>
      </c>
      <c r="E176" t="inlineStr">
        <is>
          <t>kg</t>
        </is>
      </c>
      <c r="F176" t="inlineStr">
        <is>
          <t>*</t>
        </is>
      </c>
      <c r="G176" t="inlineStr"/>
      <c r="H176" t="n">
        <v>60375</v>
      </c>
      <c r="I176" t="inlineStr"/>
      <c r="J176" t="inlineStr"/>
      <c r="K176" t="inlineStr"/>
      <c r="L176" t="inlineStr"/>
      <c r="M176" t="inlineStr"/>
    </row>
    <row r="177">
      <c r="A177" t="inlineStr"/>
      <c r="B177" t="inlineStr">
        <is>
          <t>피전복(18미)중</t>
        </is>
      </c>
      <c r="C177" t="inlineStr"/>
      <c r="D177" t="inlineStr">
        <is>
          <t>17~19미/kg</t>
        </is>
      </c>
      <c r="E177" t="inlineStr">
        <is>
          <t>kg</t>
        </is>
      </c>
      <c r="F177" t="inlineStr">
        <is>
          <t>*</t>
        </is>
      </c>
      <c r="G177" t="inlineStr"/>
      <c r="H177" t="n">
        <v>57750</v>
      </c>
      <c r="I177" t="inlineStr"/>
      <c r="J177" t="inlineStr"/>
      <c r="K177" t="inlineStr"/>
      <c r="L177" t="inlineStr"/>
      <c r="M177" t="inlineStr"/>
    </row>
    <row r="178">
      <c r="A178" t="inlineStr"/>
      <c r="B178" t="inlineStr">
        <is>
          <t>피전복(20미)중</t>
        </is>
      </c>
      <c r="C178" t="inlineStr"/>
      <c r="D178" t="inlineStr">
        <is>
          <t>18~20미/kg</t>
        </is>
      </c>
      <c r="E178" t="inlineStr">
        <is>
          <t>kg</t>
        </is>
      </c>
      <c r="F178" t="inlineStr">
        <is>
          <t>*</t>
        </is>
      </c>
      <c r="G178" t="inlineStr"/>
      <c r="H178" t="n">
        <v>57750</v>
      </c>
      <c r="I178" t="inlineStr"/>
      <c r="J178" t="inlineStr"/>
      <c r="K178" t="inlineStr"/>
      <c r="L178" t="inlineStr"/>
      <c r="M178" t="inlineStr"/>
    </row>
    <row r="179">
      <c r="A179" t="inlineStr"/>
      <c r="B179" t="inlineStr">
        <is>
          <t>피전복(30미)소</t>
        </is>
      </c>
      <c r="C179" t="inlineStr"/>
      <c r="D179" t="inlineStr">
        <is>
          <t>28~30미/kg</t>
        </is>
      </c>
      <c r="E179" t="inlineStr">
        <is>
          <t>kg</t>
        </is>
      </c>
      <c r="F179" t="inlineStr">
        <is>
          <t>*</t>
        </is>
      </c>
      <c r="G179" t="inlineStr"/>
      <c r="H179" t="n">
        <v>48125</v>
      </c>
      <c r="I179" t="inlineStr"/>
      <c r="J179" t="inlineStr"/>
      <c r="K179" t="inlineStr"/>
      <c r="L179" t="inlineStr"/>
      <c r="M179" t="inlineStr"/>
    </row>
    <row r="180">
      <c r="A180" t="inlineStr"/>
      <c r="B180" t="inlineStr">
        <is>
          <t>전복살(15미)대</t>
        </is>
      </c>
      <c r="C180" t="inlineStr">
        <is>
          <t>국내산</t>
        </is>
      </c>
      <c r="D180" t="inlineStr">
        <is>
          <t>±15미</t>
        </is>
      </c>
      <c r="E180" t="inlineStr">
        <is>
          <t>kg</t>
        </is>
      </c>
      <c r="F180" t="inlineStr">
        <is>
          <t>*</t>
        </is>
      </c>
      <c r="G180" t="inlineStr"/>
      <c r="H180" t="n">
        <v>149625</v>
      </c>
      <c r="I180" t="inlineStr"/>
      <c r="J180" t="inlineStr"/>
      <c r="K180" t="inlineStr">
        <is>
          <t>15미 피전복 탈각, 껍질X, 
내장과 살 붙어있음(이빨O,내장O)</t>
        </is>
      </c>
      <c r="L180" t="inlineStr"/>
      <c r="M180" t="inlineStr"/>
    </row>
    <row r="181">
      <c r="A181" t="inlineStr"/>
      <c r="B181" t="inlineStr">
        <is>
          <t>전복살(15미)대-이빨제거</t>
        </is>
      </c>
      <c r="C181" t="inlineStr"/>
      <c r="D181" t="inlineStr"/>
      <c r="E181" t="inlineStr">
        <is>
          <t>kg</t>
        </is>
      </c>
      <c r="F181" t="inlineStr">
        <is>
          <t>*</t>
        </is>
      </c>
      <c r="G181" t="inlineStr"/>
      <c r="H181" t="n">
        <v>158375</v>
      </c>
      <c r="I181" t="inlineStr"/>
      <c r="J181" t="inlineStr"/>
      <c r="K181" t="inlineStr">
        <is>
          <t>15미 피전복 탈각, 껍질X, 
내장과 살 붙어있음(이빨X,내장O)</t>
        </is>
      </c>
      <c r="L181" t="inlineStr"/>
      <c r="M181" t="inlineStr"/>
    </row>
    <row r="182">
      <c r="A182" t="inlineStr"/>
      <c r="B182" t="inlineStr">
        <is>
          <t>전복살(15미)대-내장제거</t>
        </is>
      </c>
      <c r="C182" t="inlineStr"/>
      <c r="D182" t="inlineStr"/>
      <c r="E182" t="inlineStr">
        <is>
          <t>kg</t>
        </is>
      </c>
      <c r="F182" t="inlineStr">
        <is>
          <t>*</t>
        </is>
      </c>
      <c r="G182" t="inlineStr"/>
      <c r="H182" t="n">
        <v>182000</v>
      </c>
      <c r="I182" t="inlineStr"/>
      <c r="J182" t="inlineStr"/>
      <c r="K182" t="inlineStr">
        <is>
          <t>15미 피전복 탈각, 껍질X, 
내장과 살 분리되어 있음(이빨O,내장X)</t>
        </is>
      </c>
      <c r="L182" t="inlineStr"/>
      <c r="M182" t="inlineStr"/>
    </row>
    <row r="183">
      <c r="A183" t="inlineStr"/>
      <c r="B183" t="inlineStr">
        <is>
          <t>전복살(15미)대-이빨/내장제거</t>
        </is>
      </c>
      <c r="C183" t="inlineStr"/>
      <c r="D183" t="inlineStr"/>
      <c r="E183" t="inlineStr">
        <is>
          <t>kg</t>
        </is>
      </c>
      <c r="F183" t="inlineStr">
        <is>
          <t>*</t>
        </is>
      </c>
      <c r="G183" t="inlineStr"/>
      <c r="H183" t="n">
        <v>192500</v>
      </c>
      <c r="I183" t="inlineStr"/>
      <c r="J183" t="inlineStr"/>
      <c r="K183" t="inlineStr">
        <is>
          <t>15미 피전복 탈각, 껍질X, 
살만 있음(이빨X,내장X)</t>
        </is>
      </c>
      <c r="L183" t="inlineStr"/>
      <c r="M183" t="inlineStr"/>
    </row>
    <row r="184">
      <c r="A184" t="inlineStr"/>
      <c r="B184" t="inlineStr">
        <is>
          <t>전복살(20미)중</t>
        </is>
      </c>
      <c r="C184" t="inlineStr">
        <is>
          <t>국내산</t>
        </is>
      </c>
      <c r="D184" t="inlineStr">
        <is>
          <t>±20미</t>
        </is>
      </c>
      <c r="E184" t="inlineStr">
        <is>
          <t>kg</t>
        </is>
      </c>
      <c r="F184" t="inlineStr">
        <is>
          <t>*</t>
        </is>
      </c>
      <c r="G184" t="inlineStr"/>
      <c r="H184" t="n">
        <v>137375</v>
      </c>
      <c r="I184" t="inlineStr"/>
      <c r="J184" t="inlineStr"/>
      <c r="K184" t="inlineStr">
        <is>
          <t>20미 피전복 탈각, 껍질X, 
내장과 살 붙어있음(이빨O,내장O)</t>
        </is>
      </c>
      <c r="L184" t="inlineStr"/>
      <c r="M184" t="inlineStr"/>
    </row>
    <row r="185">
      <c r="A185" t="inlineStr"/>
      <c r="B185" t="inlineStr">
        <is>
          <t>전복살(20미)중-이빨제거</t>
        </is>
      </c>
      <c r="C185" t="inlineStr"/>
      <c r="D185" t="inlineStr"/>
      <c r="E185" t="inlineStr">
        <is>
          <t>kg</t>
        </is>
      </c>
      <c r="F185" t="inlineStr">
        <is>
          <t>*</t>
        </is>
      </c>
      <c r="G185" t="inlineStr"/>
      <c r="H185" t="n">
        <v>146125</v>
      </c>
      <c r="I185" t="inlineStr"/>
      <c r="J185" t="inlineStr"/>
      <c r="K185" t="inlineStr">
        <is>
          <t>20미 피전복 탈각, 껍질X, 
내장과 살 붙어있음(이빨X,내장O)</t>
        </is>
      </c>
      <c r="L185" t="inlineStr"/>
      <c r="M185" t="inlineStr"/>
    </row>
    <row r="186">
      <c r="A186" t="inlineStr"/>
      <c r="B186" t="inlineStr">
        <is>
          <t>전복살(20미)중-내장제거</t>
        </is>
      </c>
      <c r="C186" t="inlineStr"/>
      <c r="D186" t="inlineStr"/>
      <c r="E186" t="inlineStr">
        <is>
          <t>kg</t>
        </is>
      </c>
      <c r="F186" t="inlineStr">
        <is>
          <t>*</t>
        </is>
      </c>
      <c r="G186" t="inlineStr"/>
      <c r="H186" t="n">
        <v>171500</v>
      </c>
      <c r="I186" t="inlineStr"/>
      <c r="J186" t="inlineStr"/>
      <c r="K186" t="inlineStr">
        <is>
          <t>20미 피전복 탈각, 껍질X, 
내장과 살 분리되어 있음(이빨O,내장X)</t>
        </is>
      </c>
      <c r="L186" t="inlineStr"/>
      <c r="M186" t="inlineStr"/>
    </row>
    <row r="187">
      <c r="A187" t="inlineStr"/>
      <c r="B187" t="inlineStr">
        <is>
          <t>전복살(20미)중-이빨/내장제거</t>
        </is>
      </c>
      <c r="C187" t="inlineStr"/>
      <c r="D187" t="inlineStr"/>
      <c r="E187" t="inlineStr">
        <is>
          <t>kg</t>
        </is>
      </c>
      <c r="F187" t="inlineStr">
        <is>
          <t>*</t>
        </is>
      </c>
      <c r="G187" t="inlineStr"/>
      <c r="H187" t="n">
        <v>183750</v>
      </c>
      <c r="I187" t="inlineStr"/>
      <c r="J187" t="inlineStr"/>
      <c r="K187" t="inlineStr">
        <is>
          <t>20미 피전복 탈각, 껍질X, 
살만 있음(이빨X,내장X)</t>
        </is>
      </c>
      <c r="L187" t="inlineStr"/>
      <c r="M187" t="inlineStr"/>
    </row>
    <row r="188">
      <c r="A188" t="inlineStr"/>
      <c r="B188" t="inlineStr">
        <is>
          <t>다진전복살</t>
        </is>
      </c>
      <c r="C188" t="inlineStr">
        <is>
          <t>국내산</t>
        </is>
      </c>
      <c r="D188" t="inlineStr">
        <is>
          <t>전복 탈각 후 다짐.</t>
        </is>
      </c>
      <c r="E188" t="inlineStr">
        <is>
          <t>kg</t>
        </is>
      </c>
      <c r="F188" t="inlineStr">
        <is>
          <t>*</t>
        </is>
      </c>
      <c r="G188" t="inlineStr"/>
      <c r="H188" t="n">
        <v>220500</v>
      </c>
      <c r="I188" t="inlineStr"/>
      <c r="J188" t="inlineStr"/>
      <c r="K188" t="inlineStr">
        <is>
          <t>전복 탈각 후 고르게다짐.내장따로포장
(전복죽용) / 살+내장 합 무게</t>
        </is>
      </c>
      <c r="L188" t="inlineStr"/>
      <c r="M188" t="inlineStr"/>
    </row>
    <row r="189">
      <c r="A189" t="inlineStr"/>
      <c r="B189" t="inlineStr">
        <is>
          <t>다진전복살(내장제거)</t>
        </is>
      </c>
      <c r="C189" t="inlineStr">
        <is>
          <t>국내산</t>
        </is>
      </c>
      <c r="D189" t="inlineStr">
        <is>
          <t>전복 탈각 후 다짐</t>
        </is>
      </c>
      <c r="E189" t="inlineStr">
        <is>
          <t>kg</t>
        </is>
      </c>
      <c r="F189" t="inlineStr">
        <is>
          <t>*</t>
        </is>
      </c>
      <c r="G189" t="inlineStr"/>
      <c r="H189" t="n">
        <v>264250</v>
      </c>
      <c r="I189" t="inlineStr"/>
      <c r="J189" t="inlineStr"/>
      <c r="K189" t="inlineStr">
        <is>
          <t>전복 탈각 후 고르게다짐.내장x(전복죽용)
/ 살 무게만</t>
        </is>
      </c>
      <c r="L189" t="inlineStr"/>
      <c r="M189" t="inlineStr"/>
    </row>
    <row r="190">
      <c r="A190" t="inlineStr"/>
      <c r="B190" t="inlineStr">
        <is>
          <t>전복살</t>
        </is>
      </c>
      <c r="C190" t="inlineStr">
        <is>
          <t>수입산</t>
        </is>
      </c>
      <c r="D190" t="inlineStr">
        <is>
          <t>kg/33~35마리, IQF동결</t>
        </is>
      </c>
      <c r="E190" t="inlineStr">
        <is>
          <t>kg</t>
        </is>
      </c>
      <c r="F190" t="n">
        <v>105000</v>
      </c>
      <c r="G190" t="inlineStr"/>
      <c r="H190" t="inlineStr">
        <is>
          <t>*</t>
        </is>
      </c>
      <c r="I190" t="inlineStr"/>
      <c r="J190" t="inlineStr">
        <is>
          <t>○</t>
        </is>
      </c>
      <c r="K190" t="inlineStr">
        <is>
          <t>전복을 탈각후 청정수에 세척하여 냉동
※ 규격이 변경될 수 있습니다.</t>
        </is>
      </c>
      <c r="L190" t="inlineStr"/>
      <c r="M190" t="inlineStr"/>
    </row>
    <row r="191">
      <c r="A191" t="inlineStr">
        <is>
          <t>꼬
막</t>
        </is>
      </c>
      <c r="B191" t="inlineStr">
        <is>
          <t>껍질있는 새꼬막</t>
        </is>
      </c>
      <c r="C191" t="inlineStr">
        <is>
          <t>국내산</t>
        </is>
      </c>
      <c r="D191" t="inlineStr">
        <is>
          <t>80-100미</t>
        </is>
      </c>
      <c r="E191" t="inlineStr">
        <is>
          <t>kg</t>
        </is>
      </c>
      <c r="F191" t="inlineStr">
        <is>
          <t>*</t>
        </is>
      </c>
      <c r="G191" t="inlineStr"/>
      <c r="H191" t="n">
        <v>10150</v>
      </c>
      <c r="I191" t="inlineStr"/>
      <c r="J191" t="inlineStr"/>
      <c r="K191" t="inlineStr">
        <is>
          <t>껍질○, 해캄, 씨알이 고르고 싱싱함
일반적인 무침용 꼬막</t>
        </is>
      </c>
      <c r="L191" t="inlineStr"/>
      <c r="M191" t="inlineStr"/>
    </row>
    <row r="192">
      <c r="A192" t="inlineStr"/>
      <c r="B192" t="inlineStr">
        <is>
          <t>새꼬막살(새꼬막)</t>
        </is>
      </c>
      <c r="C192" t="inlineStr"/>
      <c r="D192" t="inlineStr">
        <is>
          <t>300~400알</t>
        </is>
      </c>
      <c r="E192" t="inlineStr">
        <is>
          <t>kg</t>
        </is>
      </c>
      <c r="F192" t="n">
        <v>26775</v>
      </c>
      <c r="G192" t="inlineStr"/>
      <c r="H192" t="n">
        <v>35000</v>
      </c>
      <c r="I192" t="inlineStr"/>
      <c r="J192" t="inlineStr">
        <is>
          <t>○</t>
        </is>
      </c>
      <c r="K192" t="inlineStr">
        <is>
          <t>껍질제거,약간자숙  순살만 선별포장</t>
        </is>
      </c>
      <c r="L192" t="inlineStr"/>
      <c r="M192" t="inlineStr">
        <is>
          <t>※ 과세로 변경</t>
        </is>
      </c>
    </row>
    <row r="193">
      <c r="A193" t="inlineStr"/>
      <c r="B193" t="inlineStr">
        <is>
          <t>피꼬막(피조개)</t>
        </is>
      </c>
      <c r="C193" t="inlineStr">
        <is>
          <t>국내산</t>
        </is>
      </c>
      <c r="D193" t="inlineStr">
        <is>
          <t>kg/12~15이</t>
        </is>
      </c>
      <c r="E193" t="inlineStr">
        <is>
          <t>kg</t>
        </is>
      </c>
      <c r="F193" t="inlineStr">
        <is>
          <t>*</t>
        </is>
      </c>
      <c r="G193" t="inlineStr"/>
      <c r="H193" t="n">
        <v>6475</v>
      </c>
      <c r="I193" t="inlineStr"/>
      <c r="J193" t="inlineStr"/>
      <c r="K193" t="inlineStr">
        <is>
          <t>kg/12~15미, 동절기 계절상품
새꼬막보다 큰 껍질꼬막, 껍질○</t>
        </is>
      </c>
      <c r="L193" t="inlineStr"/>
      <c r="M193" t="inlineStr"/>
    </row>
    <row r="194">
      <c r="A194" t="inlineStr">
        <is>
          <t>대
합</t>
        </is>
      </c>
      <c r="B194" t="inlineStr">
        <is>
          <t>깐 대합살</t>
        </is>
      </c>
      <c r="C194" t="inlineStr">
        <is>
          <t>국내산</t>
        </is>
      </c>
      <c r="D194" t="inlineStr"/>
      <c r="E194" t="inlineStr">
        <is>
          <t>kg</t>
        </is>
      </c>
      <c r="F194" t="n">
        <v>80500</v>
      </c>
      <c r="G194" t="inlineStr">
        <is>
          <t>▼</t>
        </is>
      </c>
      <c r="H194" t="n">
        <v>82250</v>
      </c>
      <c r="I194" t="inlineStr">
        <is>
          <t>▼</t>
        </is>
      </c>
      <c r="J194" t="inlineStr"/>
      <c r="K194" t="inlineStr">
        <is>
          <t>껍질제거 순살만 선별포장</t>
        </is>
      </c>
      <c r="L194" t="inlineStr"/>
      <c r="M194" t="inlineStr"/>
    </row>
    <row r="195">
      <c r="A195" t="inlineStr"/>
      <c r="B195" t="inlineStr">
        <is>
          <t>피대합</t>
        </is>
      </c>
      <c r="C195" t="inlineStr">
        <is>
          <t>국내산</t>
        </is>
      </c>
      <c r="D195" t="inlineStr"/>
      <c r="E195" t="inlineStr">
        <is>
          <t>kg</t>
        </is>
      </c>
      <c r="F195" t="inlineStr">
        <is>
          <t>*</t>
        </is>
      </c>
      <c r="G195" t="inlineStr"/>
      <c r="H195" t="n">
        <v>31500</v>
      </c>
      <c r="I195" t="inlineStr"/>
      <c r="J195" t="inlineStr"/>
      <c r="K195" t="inlineStr">
        <is>
          <t>껍질○, 해캄, 씨알이 고르고 싱싱함</t>
        </is>
      </c>
      <c r="L195" t="inlineStr"/>
      <c r="M195" t="inlineStr"/>
    </row>
    <row r="196">
      <c r="A196" t="inlineStr">
        <is>
          <t>바
지
락</t>
        </is>
      </c>
      <c r="B196" t="inlineStr">
        <is>
          <t xml:space="preserve">깐 바지락살 </t>
        </is>
      </c>
      <c r="C196" t="inlineStr">
        <is>
          <t>국내산</t>
        </is>
      </c>
      <c r="D196" t="inlineStr">
        <is>
          <t>껍질X</t>
        </is>
      </c>
      <c r="E196" t="inlineStr">
        <is>
          <t>kg</t>
        </is>
      </c>
      <c r="F196" t="n">
        <v>54250</v>
      </c>
      <c r="G196" t="inlineStr"/>
      <c r="H196" t="n">
        <v>61250</v>
      </c>
      <c r="I196" t="inlineStr"/>
      <c r="J196" t="inlineStr"/>
      <c r="K196" t="inlineStr">
        <is>
          <t>껍질제거 순살만 선별포장</t>
        </is>
      </c>
      <c r="L196" t="inlineStr"/>
      <c r="M196" t="inlineStr"/>
    </row>
    <row r="197">
      <c r="A197" t="inlineStr"/>
      <c r="B197" t="inlineStr">
        <is>
          <t>피바지락</t>
        </is>
      </c>
      <c r="C197" t="inlineStr"/>
      <c r="D197" t="inlineStr"/>
      <c r="E197" t="inlineStr">
        <is>
          <t>kg</t>
        </is>
      </c>
      <c r="F197" t="n">
        <v>14350</v>
      </c>
      <c r="G197" t="inlineStr"/>
      <c r="H197" t="n">
        <v>15225</v>
      </c>
      <c r="I197" t="inlineStr"/>
      <c r="J197" t="inlineStr"/>
      <c r="K197" t="inlineStr">
        <is>
          <t>껍질○, 해캄, 씨알이 고르고 싱싱함</t>
        </is>
      </c>
      <c r="L197" t="inlineStr"/>
      <c r="M197" t="inlineStr"/>
    </row>
    <row r="198">
      <c r="A198" t="inlineStr"/>
      <c r="B198" t="inlineStr">
        <is>
          <t>바지락살 (자숙)</t>
        </is>
      </c>
      <c r="C198" t="inlineStr">
        <is>
          <t>중국산</t>
        </is>
      </c>
      <c r="D198" t="inlineStr">
        <is>
          <t>자숙, IQF,중상품,껍질크기4-5cm</t>
        </is>
      </c>
      <c r="E198" t="inlineStr">
        <is>
          <t>kg</t>
        </is>
      </c>
      <c r="F198" t="n">
        <v>10500</v>
      </c>
      <c r="G198" t="inlineStr"/>
      <c r="H198" t="inlineStr">
        <is>
          <t>*</t>
        </is>
      </c>
      <c r="I198" t="inlineStr"/>
      <c r="J198" t="inlineStr"/>
      <c r="K198" t="inlineStr">
        <is>
          <t>껍질○, 해캄, 씨알이 고르고 싱싱함</t>
        </is>
      </c>
      <c r="L198" t="inlineStr"/>
      <c r="M198" t="inlineStr"/>
    </row>
    <row r="199">
      <c r="A199" t="inlineStr">
        <is>
          <t>모시
조개</t>
        </is>
      </c>
      <c r="B199" t="inlineStr">
        <is>
          <t>피 모시조개</t>
        </is>
      </c>
      <c r="C199" t="inlineStr">
        <is>
          <t>국내산</t>
        </is>
      </c>
      <c r="D199" t="inlineStr">
        <is>
          <t>30-40미</t>
        </is>
      </c>
      <c r="E199" t="inlineStr">
        <is>
          <t>kg</t>
        </is>
      </c>
      <c r="F199" t="inlineStr">
        <is>
          <t>*</t>
        </is>
      </c>
      <c r="G199" t="inlineStr"/>
      <c r="H199" t="n">
        <v>27125</v>
      </c>
      <c r="I199" t="inlineStr"/>
      <c r="J199" t="inlineStr"/>
      <c r="K199" t="inlineStr">
        <is>
          <t>껍질○, 해캄, 씨알이 고르고 싱싱함</t>
        </is>
      </c>
      <c r="L199" t="inlineStr"/>
      <c r="M199" t="inlineStr"/>
    </row>
    <row r="200">
      <c r="A200" t="inlineStr"/>
      <c r="B200" t="inlineStr"/>
      <c r="C200" t="inlineStr">
        <is>
          <t>중국산</t>
        </is>
      </c>
      <c r="D200" t="inlineStr">
        <is>
          <t>30-40미</t>
        </is>
      </c>
      <c r="E200" t="inlineStr">
        <is>
          <t>kg</t>
        </is>
      </c>
      <c r="F200" t="inlineStr">
        <is>
          <t>*</t>
        </is>
      </c>
      <c r="G200" t="inlineStr"/>
      <c r="H200" t="n">
        <v>25375</v>
      </c>
      <c r="I200" t="inlineStr"/>
      <c r="J200" t="inlineStr"/>
      <c r="K200" t="inlineStr">
        <is>
          <t>껍질○, 해캄, 씨알이 고르고 싱싱함</t>
        </is>
      </c>
      <c r="L200" t="inlineStr"/>
      <c r="M200" t="inlineStr"/>
    </row>
    <row r="201">
      <c r="A201" t="inlineStr">
        <is>
          <t>재
첩</t>
        </is>
      </c>
      <c r="B201" t="inlineStr">
        <is>
          <t>피 재첩</t>
        </is>
      </c>
      <c r="C201" t="inlineStr">
        <is>
          <t>중국산</t>
        </is>
      </c>
      <c r="D201" t="inlineStr"/>
      <c r="E201" t="inlineStr">
        <is>
          <t>kg</t>
        </is>
      </c>
      <c r="F201" t="inlineStr">
        <is>
          <t>*</t>
        </is>
      </c>
      <c r="G201" t="inlineStr"/>
      <c r="H201" t="inlineStr">
        <is>
          <t>*</t>
        </is>
      </c>
      <c r="I201" t="inlineStr"/>
      <c r="J201" t="inlineStr"/>
      <c r="K201" t="inlineStr">
        <is>
          <t>껍질○, 해캄, 씨알이 고르고 싱싱함</t>
        </is>
      </c>
      <c r="L201" t="inlineStr"/>
      <c r="M201" t="inlineStr"/>
    </row>
    <row r="202">
      <c r="A202" t="inlineStr"/>
      <c r="B202" t="inlineStr">
        <is>
          <t>피 재첩</t>
        </is>
      </c>
      <c r="C202" t="inlineStr">
        <is>
          <t>국내산</t>
        </is>
      </c>
      <c r="D202" t="inlineStr">
        <is>
          <t>11월~2월 생물작업X
3월~8월까지만 생물</t>
        </is>
      </c>
      <c r="E202" t="inlineStr">
        <is>
          <t>kg</t>
        </is>
      </c>
      <c r="F202" t="inlineStr">
        <is>
          <t>*</t>
        </is>
      </c>
      <c r="G202" t="inlineStr"/>
      <c r="H202" t="inlineStr">
        <is>
          <t>*</t>
        </is>
      </c>
      <c r="I202" t="inlineStr"/>
      <c r="J202" t="inlineStr"/>
      <c r="K202" t="inlineStr">
        <is>
          <t>껍질○, 해캄, 씨알이 고르고 싱싱함
3월~8월까지만 생물</t>
        </is>
      </c>
      <c r="L202" t="inlineStr"/>
      <c r="M202" t="inlineStr"/>
    </row>
    <row r="203">
      <c r="A203" t="inlineStr"/>
      <c r="B203" t="inlineStr">
        <is>
          <t>재첩살</t>
        </is>
      </c>
      <c r="C203" t="inlineStr">
        <is>
          <t>중국산</t>
        </is>
      </c>
      <c r="D203" t="inlineStr">
        <is>
          <t>600g</t>
        </is>
      </c>
      <c r="E203" t="inlineStr">
        <is>
          <t>봉</t>
        </is>
      </c>
      <c r="F203" t="inlineStr">
        <is>
          <t>*</t>
        </is>
      </c>
      <c r="G203" t="inlineStr"/>
      <c r="H203" t="inlineStr">
        <is>
          <t>*</t>
        </is>
      </c>
      <c r="I203" t="inlineStr"/>
      <c r="J203" t="inlineStr"/>
      <c r="K203" t="inlineStr">
        <is>
          <t>자숙 후 껍질제거 순살만 선별포장</t>
        </is>
      </c>
      <c r="L203" t="inlineStr"/>
      <c r="M203" t="inlineStr"/>
    </row>
    <row r="204">
      <c r="A204" t="inlineStr">
        <is>
          <t>미
더
덕</t>
        </is>
      </c>
      <c r="B204" t="inlineStr">
        <is>
          <t>썬 오만디</t>
        </is>
      </c>
      <c r="C204" t="inlineStr">
        <is>
          <t>국내산</t>
        </is>
      </c>
      <c r="D204" t="inlineStr">
        <is>
          <t>11월~5월까지 동절기 해동품/6월~10월까지 생물</t>
        </is>
      </c>
      <c r="E204" t="inlineStr">
        <is>
          <t>kg</t>
        </is>
      </c>
      <c r="F204" t="inlineStr">
        <is>
          <t>*</t>
        </is>
      </c>
      <c r="G204" t="inlineStr"/>
      <c r="H204" t="n">
        <v>35000</v>
      </c>
      <c r="I204" t="inlineStr">
        <is>
          <t>▼</t>
        </is>
      </c>
      <c r="J204" t="inlineStr"/>
      <c r="K204" t="inlineStr">
        <is>
          <t xml:space="preserve">11월~5월까지 동절기 해동품,
6월~10월까지 생물 </t>
        </is>
      </c>
      <c r="L204" t="inlineStr"/>
      <c r="M204" t="inlineStr"/>
    </row>
    <row r="205">
      <c r="A205" t="inlineStr"/>
      <c r="B205" t="inlineStr">
        <is>
          <t>통 오만디</t>
        </is>
      </c>
      <c r="C205" t="inlineStr"/>
      <c r="D205" t="inlineStr">
        <is>
          <t>11월~5월까지 동절기 해동품/6월~10월까지 생물</t>
        </is>
      </c>
      <c r="E205" t="inlineStr">
        <is>
          <t>kg</t>
        </is>
      </c>
      <c r="F205" t="inlineStr">
        <is>
          <t>*</t>
        </is>
      </c>
      <c r="G205" t="inlineStr"/>
      <c r="H205" t="n">
        <v>25375</v>
      </c>
      <c r="I205" t="inlineStr">
        <is>
          <t>▼</t>
        </is>
      </c>
      <c r="J205" t="inlineStr"/>
      <c r="K205" t="inlineStr">
        <is>
          <t xml:space="preserve">11월~5월까지 동절기 해동품,
6월~10월까지 생물 </t>
        </is>
      </c>
      <c r="L205" t="inlineStr"/>
      <c r="M205" t="inlineStr"/>
    </row>
    <row r="206">
      <c r="A206" t="inlineStr"/>
      <c r="B206" t="inlineStr">
        <is>
          <t>참 미더덕</t>
        </is>
      </c>
      <c r="C206" t="inlineStr"/>
      <c r="D206" t="inlineStr">
        <is>
          <t>*11월~5월까지 동절기 생물/6월~10월까지 해동품</t>
        </is>
      </c>
      <c r="E206" t="inlineStr">
        <is>
          <t>kg</t>
        </is>
      </c>
      <c r="F206" t="inlineStr">
        <is>
          <t>*</t>
        </is>
      </c>
      <c r="G206" t="inlineStr"/>
      <c r="H206" t="n">
        <v>34125</v>
      </c>
      <c r="I206" t="inlineStr">
        <is>
          <t>▼</t>
        </is>
      </c>
      <c r="J206" t="inlineStr"/>
      <c r="K206" t="inlineStr">
        <is>
          <t>11월~5월까지 동절기 생물,
6월~10월까지 해동품</t>
        </is>
      </c>
      <c r="L206" t="inlineStr"/>
      <c r="M206" t="inlineStr"/>
    </row>
    <row r="207">
      <c r="A207" t="inlineStr">
        <is>
          <t>홍
합</t>
        </is>
      </c>
      <c r="B207" t="inlineStr">
        <is>
          <t>피 홍합</t>
        </is>
      </c>
      <c r="C207" t="inlineStr">
        <is>
          <t>국내산</t>
        </is>
      </c>
      <c r="D207" t="inlineStr">
        <is>
          <t>해감후다듬어진것,수염제거</t>
        </is>
      </c>
      <c r="E207" t="inlineStr">
        <is>
          <t>kg</t>
        </is>
      </c>
      <c r="F207" t="inlineStr">
        <is>
          <t>*</t>
        </is>
      </c>
      <c r="G207" t="inlineStr"/>
      <c r="H207" t="n">
        <v>4725</v>
      </c>
      <c r="I207" t="inlineStr"/>
      <c r="J207" t="inlineStr"/>
      <c r="K207" t="inlineStr">
        <is>
          <t>껍질○, 해캄, 씨알이 고르고 싱싱함</t>
        </is>
      </c>
      <c r="L207" t="inlineStr"/>
      <c r="M207" t="inlineStr"/>
    </row>
    <row r="208">
      <c r="A208" t="inlineStr"/>
      <c r="B208" t="inlineStr">
        <is>
          <t xml:space="preserve">깐 홍합살 </t>
        </is>
      </c>
      <c r="C208" t="inlineStr"/>
      <c r="D208" t="inlineStr"/>
      <c r="E208" t="inlineStr">
        <is>
          <t>kg</t>
        </is>
      </c>
      <c r="F208" t="n">
        <v>26250</v>
      </c>
      <c r="G208" t="inlineStr"/>
      <c r="H208" t="n">
        <v>26250</v>
      </c>
      <c r="I208" t="inlineStr"/>
      <c r="J208" t="inlineStr"/>
      <c r="K208" t="inlineStr">
        <is>
          <t>껍질×,씨알이고르고 특유의 싱싱한향
(냉동 500g 단위로 발주가능)</t>
        </is>
      </c>
      <c r="L208" t="inlineStr"/>
      <c r="M208" t="inlineStr"/>
    </row>
    <row r="209">
      <c r="A209" t="inlineStr"/>
      <c r="B209" t="inlineStr">
        <is>
          <t>자숙홍합살</t>
        </is>
      </c>
      <c r="C209" t="inlineStr">
        <is>
          <t>국내산</t>
        </is>
      </c>
      <c r="D209" t="inlineStr"/>
      <c r="E209" t="inlineStr">
        <is>
          <t>kg</t>
        </is>
      </c>
      <c r="F209" t="inlineStr">
        <is>
          <t>*</t>
        </is>
      </c>
      <c r="G209" t="inlineStr"/>
      <c r="H209" t="inlineStr">
        <is>
          <t>*</t>
        </is>
      </c>
      <c r="I209" t="inlineStr"/>
      <c r="J209" t="inlineStr"/>
      <c r="K209" t="inlineStr">
        <is>
          <t>자숙홍합살 IQF동결</t>
        </is>
      </c>
      <c r="L209" t="inlineStr"/>
      <c r="M209" t="inlineStr"/>
    </row>
    <row r="210">
      <c r="A210" t="inlineStr"/>
      <c r="B210" t="inlineStr"/>
      <c r="C210" t="inlineStr">
        <is>
          <t>수입/
중국</t>
        </is>
      </c>
      <c r="D210" t="inlineStr"/>
      <c r="E210" t="inlineStr">
        <is>
          <t>kg</t>
        </is>
      </c>
      <c r="F210" t="n">
        <v>10500</v>
      </c>
      <c r="G210" t="inlineStr"/>
      <c r="H210" t="inlineStr">
        <is>
          <t>*</t>
        </is>
      </c>
      <c r="I210" t="inlineStr"/>
      <c r="J210" t="inlineStr"/>
      <c r="K210" t="inlineStr"/>
      <c r="L210" t="inlineStr"/>
      <c r="M210" t="inlineStr"/>
    </row>
    <row r="211">
      <c r="A211" t="inlineStr">
        <is>
          <t>소
라</t>
        </is>
      </c>
      <c r="B211" t="inlineStr">
        <is>
          <t>소라살(냉동)</t>
        </is>
      </c>
      <c r="C211" t="inlineStr">
        <is>
          <t>수입산</t>
        </is>
      </c>
      <c r="D211" t="inlineStr"/>
      <c r="E211" t="inlineStr">
        <is>
          <t>kg</t>
        </is>
      </c>
      <c r="F211" t="n">
        <v>61250</v>
      </c>
      <c r="G211" t="inlineStr"/>
      <c r="H211" t="inlineStr">
        <is>
          <t>*</t>
        </is>
      </c>
      <c r="I211" t="inlineStr"/>
      <c r="J211" t="inlineStr"/>
      <c r="K211" t="inlineStr">
        <is>
          <t xml:space="preserve">껍질× 자숙 후 탈각,개별동결 </t>
        </is>
      </c>
      <c r="L211" t="inlineStr"/>
      <c r="M211" t="inlineStr"/>
    </row>
    <row r="212">
      <c r="A212" t="inlineStr"/>
      <c r="B212" t="inlineStr">
        <is>
          <t>참소라</t>
        </is>
      </c>
      <c r="C212" t="inlineStr">
        <is>
          <t>국내산</t>
        </is>
      </c>
      <c r="D212" t="inlineStr">
        <is>
          <t>4-6미</t>
        </is>
      </c>
      <c r="E212" t="inlineStr">
        <is>
          <t>kg</t>
        </is>
      </c>
      <c r="F212" t="inlineStr">
        <is>
          <t>*</t>
        </is>
      </c>
      <c r="G212" t="inlineStr"/>
      <c r="H212" t="n">
        <v>42000</v>
      </c>
      <c r="I212" t="inlineStr"/>
      <c r="J212" t="inlineStr"/>
      <c r="K212" t="inlineStr">
        <is>
          <t>생물 껍찔0, 발주 전 미리 확인요함!</t>
        </is>
      </c>
      <c r="L212" t="inlineStr"/>
      <c r="M212" t="inlineStr"/>
    </row>
    <row r="213">
      <c r="A213" t="inlineStr"/>
      <c r="B213" t="inlineStr">
        <is>
          <t>참소라살</t>
        </is>
      </c>
      <c r="C213" t="inlineStr">
        <is>
          <t>국내산</t>
        </is>
      </c>
      <c r="D213" t="inlineStr"/>
      <c r="E213" t="inlineStr">
        <is>
          <t>kg</t>
        </is>
      </c>
      <c r="F213" t="inlineStr">
        <is>
          <t>*</t>
        </is>
      </c>
      <c r="G213" t="inlineStr"/>
      <c r="H213" t="n">
        <v>143500</v>
      </c>
      <c r="I213" t="inlineStr"/>
      <c r="J213" t="inlineStr"/>
      <c r="K213" t="inlineStr">
        <is>
          <t>생물,껍질×딱지있음 
발주 전 미리 확인 요함!</t>
        </is>
      </c>
      <c r="L213" t="inlineStr"/>
      <c r="M213" t="inlineStr"/>
    </row>
    <row r="214">
      <c r="A214" t="inlineStr">
        <is>
          <t>가
리
비</t>
        </is>
      </c>
      <c r="B214" t="inlineStr">
        <is>
          <t>가리비</t>
        </is>
      </c>
      <c r="C214" t="inlineStr">
        <is>
          <t>국내산</t>
        </is>
      </c>
      <c r="D214" t="inlineStr">
        <is>
          <t>20-30미</t>
        </is>
      </c>
      <c r="E214" t="inlineStr">
        <is>
          <t>kg</t>
        </is>
      </c>
      <c r="F214" t="inlineStr">
        <is>
          <t>*</t>
        </is>
      </c>
      <c r="G214" t="inlineStr"/>
      <c r="H214" t="n">
        <v>20125</v>
      </c>
      <c r="I214" t="inlineStr"/>
      <c r="J214" t="inlineStr"/>
      <c r="K214" t="inlineStr">
        <is>
          <t>선별후 세척,껍질0
(봄,여름:비단가리비,겨울:홍가리비)</t>
        </is>
      </c>
      <c r="L214" t="inlineStr"/>
      <c r="M214" t="inlineStr"/>
    </row>
    <row r="215">
      <c r="A215" t="inlineStr"/>
      <c r="B215" t="inlineStr">
        <is>
          <t>알가리비</t>
        </is>
      </c>
      <c r="C215" t="inlineStr">
        <is>
          <t>수입
(중국)</t>
        </is>
      </c>
      <c r="D215" t="inlineStr"/>
      <c r="E215" t="inlineStr">
        <is>
          <t>kg</t>
        </is>
      </c>
      <c r="F215" t="n">
        <v>27125</v>
      </c>
      <c r="G215" t="inlineStr"/>
      <c r="H215" t="inlineStr">
        <is>
          <t>*</t>
        </is>
      </c>
      <c r="I215" t="inlineStr"/>
      <c r="J215" t="inlineStr"/>
      <c r="K215" t="inlineStr">
        <is>
          <t>가리비살,자숙,껍질×</t>
        </is>
      </c>
      <c r="L215" t="inlineStr"/>
      <c r="M215" t="inlineStr"/>
    </row>
    <row r="216">
      <c r="A216" t="inlineStr">
        <is>
          <t>키
조
개</t>
        </is>
      </c>
      <c r="B216" t="inlineStr">
        <is>
          <t>키조개</t>
        </is>
      </c>
      <c r="C216" t="inlineStr">
        <is>
          <t>국내산</t>
        </is>
      </c>
      <c r="D216" t="inlineStr"/>
      <c r="E216" t="inlineStr">
        <is>
          <t>마리</t>
        </is>
      </c>
      <c r="F216" t="inlineStr">
        <is>
          <t>*</t>
        </is>
      </c>
      <c r="G216" t="inlineStr"/>
      <c r="H216" t="n">
        <v>13125</v>
      </c>
      <c r="I216" t="inlineStr"/>
      <c r="J216" t="inlineStr"/>
      <c r="K216" t="inlineStr">
        <is>
          <t>선별후 세척,껄질0</t>
        </is>
      </c>
      <c r="L216" t="inlineStr"/>
      <c r="M216" t="inlineStr"/>
    </row>
    <row r="217">
      <c r="A217" t="inlineStr"/>
      <c r="B217" t="inlineStr">
        <is>
          <t>키조개관자살</t>
        </is>
      </c>
      <c r="C217" t="inlineStr">
        <is>
          <t>국내산</t>
        </is>
      </c>
      <c r="D217" t="inlineStr">
        <is>
          <t xml:space="preserve"> 30-40미,껍질없음</t>
        </is>
      </c>
      <c r="E217" t="inlineStr">
        <is>
          <t>kg</t>
        </is>
      </c>
      <c r="F217" t="inlineStr">
        <is>
          <t>품절</t>
        </is>
      </c>
      <c r="G217" t="inlineStr"/>
      <c r="H217" t="inlineStr">
        <is>
          <t>품절</t>
        </is>
      </c>
      <c r="I217" t="inlineStr"/>
      <c r="J217" t="inlineStr"/>
      <c r="K217" t="inlineStr">
        <is>
          <t>30~40미, 선별후 세척, 탈각, 껍질X, IQF</t>
        </is>
      </c>
      <c r="L217" t="inlineStr"/>
      <c r="M217" t="inlineStr"/>
    </row>
    <row r="218">
      <c r="A218" t="inlineStr"/>
      <c r="B218" t="inlineStr">
        <is>
          <t>키조개관자살(수입냉동)</t>
        </is>
      </c>
      <c r="C218" t="inlineStr">
        <is>
          <t>중국산</t>
        </is>
      </c>
      <c r="D218" t="inlineStr">
        <is>
          <t xml:space="preserve"> 30-60미,껍질없음</t>
        </is>
      </c>
      <c r="E218" t="inlineStr">
        <is>
          <t>kg</t>
        </is>
      </c>
      <c r="F218" t="n">
        <v>36750</v>
      </c>
      <c r="G218" t="inlineStr"/>
      <c r="H218" t="inlineStr">
        <is>
          <t>*</t>
        </is>
      </c>
      <c r="I218" t="inlineStr"/>
      <c r="J218" t="inlineStr"/>
      <c r="K218" t="inlineStr">
        <is>
          <t>30~60미, 선별후 세척, 탈각, 껍질X, IQF</t>
        </is>
      </c>
      <c r="L218" t="inlineStr"/>
      <c r="M218" t="inlineStr"/>
    </row>
    <row r="219">
      <c r="A219" t="inlineStr">
        <is>
          <t>백
합</t>
        </is>
      </c>
      <c r="B219" t="inlineStr">
        <is>
          <t>피 백합</t>
        </is>
      </c>
      <c r="C219" t="inlineStr">
        <is>
          <t>중국산</t>
        </is>
      </c>
      <c r="D219" t="inlineStr">
        <is>
          <t>20-30미,생물,해캄</t>
        </is>
      </c>
      <c r="E219" t="inlineStr">
        <is>
          <t>kg</t>
        </is>
      </c>
      <c r="F219" t="inlineStr">
        <is>
          <t>*</t>
        </is>
      </c>
      <c r="G219" t="inlineStr"/>
      <c r="H219" t="n">
        <v>23625</v>
      </c>
      <c r="I219" t="inlineStr"/>
      <c r="J219" t="inlineStr"/>
      <c r="K219" t="inlineStr">
        <is>
          <t>껍질○,해캄</t>
        </is>
      </c>
      <c r="L219" t="inlineStr"/>
      <c r="M219" t="inlineStr"/>
    </row>
    <row r="220">
      <c r="A220" t="inlineStr"/>
      <c r="B220" t="inlineStr">
        <is>
          <t>피 백합</t>
        </is>
      </c>
      <c r="C220" t="inlineStr">
        <is>
          <t>국내산</t>
        </is>
      </c>
      <c r="D220" t="inlineStr"/>
      <c r="E220" t="inlineStr">
        <is>
          <t>kg</t>
        </is>
      </c>
      <c r="F220" t="inlineStr">
        <is>
          <t>*</t>
        </is>
      </c>
      <c r="G220" t="inlineStr"/>
      <c r="H220" t="inlineStr">
        <is>
          <t>*</t>
        </is>
      </c>
      <c r="I220" t="inlineStr"/>
      <c r="J220" t="inlineStr"/>
      <c r="K220" t="inlineStr">
        <is>
          <t>껍질○,해캄</t>
        </is>
      </c>
      <c r="L220" t="inlineStr"/>
      <c r="M220" t="inlineStr"/>
    </row>
    <row r="221">
      <c r="A221" t="inlineStr">
        <is>
          <t>굴</t>
        </is>
      </c>
      <c r="B221" t="inlineStr">
        <is>
          <t xml:space="preserve">깐 생굴 </t>
        </is>
      </c>
      <c r="C221" t="inlineStr">
        <is>
          <t>국내산
(통영)</t>
        </is>
      </c>
      <c r="D221" t="inlineStr">
        <is>
          <t>탈각,개별동결</t>
        </is>
      </c>
      <c r="E221" t="inlineStr">
        <is>
          <t>kg</t>
        </is>
      </c>
      <c r="F221" t="n">
        <v>22400</v>
      </c>
      <c r="G221" t="inlineStr"/>
      <c r="H221" t="inlineStr">
        <is>
          <t>*</t>
        </is>
      </c>
      <c r="I221" t="inlineStr"/>
      <c r="J221" t="inlineStr"/>
      <c r="K221" t="inlineStr">
        <is>
          <t>껍질×, 무침용 
▶10월말~02월 생물,3월~09월은 냉동만</t>
        </is>
      </c>
      <c r="L221" t="inlineStr"/>
      <c r="M221" t="inlineStr"/>
    </row>
    <row r="222">
      <c r="A222" t="inlineStr"/>
      <c r="B222" t="inlineStr">
        <is>
          <t>다슬기살(올갱이살)</t>
        </is>
      </c>
      <c r="C222" t="inlineStr">
        <is>
          <t>중국산</t>
        </is>
      </c>
      <c r="D222" t="inlineStr">
        <is>
          <t>자숙후탈각/실중량700G</t>
        </is>
      </c>
      <c r="E222" t="inlineStr">
        <is>
          <t>봉</t>
        </is>
      </c>
      <c r="F222" t="inlineStr">
        <is>
          <t>*</t>
        </is>
      </c>
      <c r="G222" t="inlineStr"/>
      <c r="H222" t="inlineStr">
        <is>
          <t>*</t>
        </is>
      </c>
      <c r="I222" t="inlineStr"/>
      <c r="J222" t="inlineStr">
        <is>
          <t>○</t>
        </is>
      </c>
      <c r="K222" t="inlineStr">
        <is>
          <t>껍질제거 순살만 선별포장</t>
        </is>
      </c>
      <c r="L222" t="inlineStr"/>
      <c r="M222" t="inlineStr"/>
    </row>
    <row r="223">
      <c r="A223" t="inlineStr"/>
      <c r="B223" t="inlineStr">
        <is>
          <t>논고동살(우렁살)</t>
        </is>
      </c>
      <c r="C223" t="inlineStr">
        <is>
          <t>국내산</t>
        </is>
      </c>
      <c r="D223" t="inlineStr">
        <is>
          <t>700g</t>
        </is>
      </c>
      <c r="E223" t="inlineStr">
        <is>
          <t>봉</t>
        </is>
      </c>
      <c r="F223" t="n">
        <v>18375</v>
      </c>
      <c r="G223" t="inlineStr"/>
      <c r="H223" t="inlineStr">
        <is>
          <t>*</t>
        </is>
      </c>
      <c r="I223" t="inlineStr"/>
      <c r="J223" t="inlineStr"/>
      <c r="K223" t="inlineStr">
        <is>
          <t>껍질제거 순살만 선별포장</t>
        </is>
      </c>
      <c r="L223" t="inlineStr"/>
      <c r="M223" t="inlineStr"/>
    </row>
    <row r="224">
      <c r="A224" t="inlineStr">
        <is>
          <t>해
파
리</t>
        </is>
      </c>
      <c r="B224" t="inlineStr">
        <is>
          <t>무염해파리</t>
        </is>
      </c>
      <c r="C224" t="inlineStr">
        <is>
          <t>수입산(태국)</t>
        </is>
      </c>
      <c r="D224" t="inlineStr"/>
      <c r="E224" t="inlineStr">
        <is>
          <t>kg</t>
        </is>
      </c>
      <c r="F224" t="inlineStr">
        <is>
          <t>*</t>
        </is>
      </c>
      <c r="G224" t="inlineStr"/>
      <c r="H224" t="n">
        <v>17850</v>
      </c>
      <c r="I224" t="inlineStr"/>
      <c r="J224" t="inlineStr"/>
      <c r="K224" t="inlineStr">
        <is>
          <t>수입해파리 국내가공제품
해파리냉채 등에 사용</t>
        </is>
      </c>
      <c r="L224" t="inlineStr"/>
      <c r="M224" t="inlineStr"/>
    </row>
    <row r="225">
      <c r="A225" t="inlineStr"/>
      <c r="B225" t="inlineStr">
        <is>
          <t>염장해파리(규격변동)</t>
        </is>
      </c>
      <c r="C225" t="inlineStr">
        <is>
          <t>수입산(태국)</t>
        </is>
      </c>
      <c r="D225" t="inlineStr">
        <is>
          <t>해파리100%
/염20%</t>
        </is>
      </c>
      <c r="E225" t="inlineStr">
        <is>
          <t>kg</t>
        </is>
      </c>
      <c r="F225" t="inlineStr">
        <is>
          <t>*</t>
        </is>
      </c>
      <c r="G225" t="inlineStr"/>
      <c r="H225" t="n">
        <v>17850</v>
      </c>
      <c r="I225" t="inlineStr"/>
      <c r="J225" t="inlineStr"/>
      <c r="K225" t="inlineStr"/>
      <c r="L225" t="inlineStr"/>
      <c r="M225" t="inlineStr"/>
    </row>
    <row r="226">
      <c r="A226" t="inlineStr">
        <is>
          <t>계
절
상
품</t>
        </is>
      </c>
      <c r="B226" t="inlineStr">
        <is>
          <t>매생이</t>
        </is>
      </c>
      <c r="C226" t="inlineStr">
        <is>
          <t>국내산</t>
        </is>
      </c>
      <c r="D226" t="inlineStr">
        <is>
          <t>1월~2월 
(계절상품)</t>
        </is>
      </c>
      <c r="E226" t="inlineStr">
        <is>
          <t>kg</t>
        </is>
      </c>
      <c r="F226" t="inlineStr">
        <is>
          <t>*</t>
        </is>
      </c>
      <c r="G226" t="inlineStr"/>
      <c r="H226" t="inlineStr">
        <is>
          <t>*</t>
        </is>
      </c>
      <c r="I226" t="inlineStr"/>
      <c r="J226" t="inlineStr"/>
      <c r="K226" t="inlineStr">
        <is>
          <t>11월~2월 (생물),하절기 해동품</t>
        </is>
      </c>
      <c r="L226" t="inlineStr"/>
      <c r="M226" t="inlineStr"/>
    </row>
    <row r="227">
      <c r="A227" t="inlineStr"/>
      <c r="B227" t="inlineStr">
        <is>
          <t>톳</t>
        </is>
      </c>
      <c r="C227" t="inlineStr">
        <is>
          <t>국내산</t>
        </is>
      </c>
      <c r="D227" t="inlineStr">
        <is>
          <t>11월~2월 
(계절상품)</t>
        </is>
      </c>
      <c r="E227" t="inlineStr">
        <is>
          <t>kg</t>
        </is>
      </c>
      <c r="F227" t="inlineStr">
        <is>
          <t>*</t>
        </is>
      </c>
      <c r="G227" t="inlineStr"/>
      <c r="H227" t="inlineStr">
        <is>
          <t>*</t>
        </is>
      </c>
      <c r="I227" t="inlineStr"/>
      <c r="J227" t="inlineStr"/>
      <c r="K227" t="inlineStr">
        <is>
          <t>11월~2월 (생물)</t>
        </is>
      </c>
      <c r="L227" t="inlineStr"/>
      <c r="M227" t="inlineStr"/>
    </row>
    <row r="228">
      <c r="A228" t="inlineStr"/>
      <c r="B228" t="inlineStr">
        <is>
          <t>모자반</t>
        </is>
      </c>
      <c r="C228" t="inlineStr">
        <is>
          <t>국내산</t>
        </is>
      </c>
      <c r="D228" t="inlineStr">
        <is>
          <t>11월~2월 
(계절상품)</t>
        </is>
      </c>
      <c r="E228" t="inlineStr">
        <is>
          <t>kg</t>
        </is>
      </c>
      <c r="F228" t="inlineStr">
        <is>
          <t>*</t>
        </is>
      </c>
      <c r="G228" t="inlineStr"/>
      <c r="H228" t="inlineStr">
        <is>
          <t>*</t>
        </is>
      </c>
      <c r="I228" t="inlineStr"/>
      <c r="J228" t="inlineStr"/>
      <c r="K228" t="inlineStr">
        <is>
          <t xml:space="preserve">11월~2월 (생물) / 수급변동 심함,
                / 기후영향 많이 받음 </t>
        </is>
      </c>
      <c r="L228" t="inlineStr"/>
      <c r="M228" t="inlineStr"/>
    </row>
    <row r="229">
      <c r="A229" t="inlineStr"/>
      <c r="B229" t="inlineStr">
        <is>
          <t>파래(김파래)</t>
        </is>
      </c>
      <c r="C229" t="inlineStr">
        <is>
          <t>국내산</t>
        </is>
      </c>
      <c r="D229" t="inlineStr">
        <is>
          <t>11월~2월 
(계절상품)</t>
        </is>
      </c>
      <c r="E229" t="inlineStr">
        <is>
          <t>kg</t>
        </is>
      </c>
      <c r="F229" t="inlineStr">
        <is>
          <t>*</t>
        </is>
      </c>
      <c r="G229" t="inlineStr"/>
      <c r="H229" t="inlineStr">
        <is>
          <t>*</t>
        </is>
      </c>
      <c r="I229" t="inlineStr"/>
      <c r="J229" t="inlineStr"/>
      <c r="K229" t="inlineStr">
        <is>
          <t>11월~2월 (생물) / 김30%+파래70%</t>
        </is>
      </c>
      <c r="L229" t="inlineStr"/>
      <c r="M229" t="inlineStr"/>
    </row>
    <row r="230">
      <c r="A230" t="inlineStr"/>
      <c r="B230" t="inlineStr">
        <is>
          <t>파래(면파래)</t>
        </is>
      </c>
      <c r="C230" t="inlineStr">
        <is>
          <t>국내산</t>
        </is>
      </c>
      <c r="D230" t="inlineStr">
        <is>
          <t>11월~2월 
(계절상품)</t>
        </is>
      </c>
      <c r="E230" t="inlineStr">
        <is>
          <t>kg</t>
        </is>
      </c>
      <c r="F230" t="inlineStr">
        <is>
          <t>*</t>
        </is>
      </c>
      <c r="G230" t="inlineStr"/>
      <c r="H230" t="inlineStr">
        <is>
          <t>*</t>
        </is>
      </c>
      <c r="I230" t="inlineStr"/>
      <c r="J230" t="inlineStr"/>
      <c r="K230" t="inlineStr">
        <is>
          <t>11월~2월 (생물) / 파래100%</t>
        </is>
      </c>
      <c r="L230" t="inlineStr"/>
      <c r="M230" t="inlineStr"/>
    </row>
    <row r="231">
      <c r="A231" t="inlineStr"/>
      <c r="B231" t="inlineStr">
        <is>
          <t>생미역</t>
        </is>
      </c>
      <c r="C231" t="inlineStr">
        <is>
          <t>국내산</t>
        </is>
      </c>
      <c r="D231" t="inlineStr">
        <is>
          <t>11월~2월 
(계절상품)</t>
        </is>
      </c>
      <c r="E231" t="inlineStr">
        <is>
          <t>kg</t>
        </is>
      </c>
      <c r="F231" t="inlineStr">
        <is>
          <t>*</t>
        </is>
      </c>
      <c r="G231" t="inlineStr"/>
      <c r="H231" t="inlineStr">
        <is>
          <t>*</t>
        </is>
      </c>
      <c r="I231" t="inlineStr"/>
      <c r="J231" t="inlineStr"/>
      <c r="K231" t="inlineStr">
        <is>
          <t>11월~2월 (생물) / 수온이 낮아야 작업원활</t>
        </is>
      </c>
      <c r="L231" t="inlineStr"/>
      <c r="M231" t="inlineStr"/>
    </row>
    <row r="232">
      <c r="A232" t="inlineStr">
        <is>
          <t>미
역</t>
        </is>
      </c>
      <c r="B232" t="inlineStr">
        <is>
          <t>미역줄기(무염)</t>
        </is>
      </c>
      <c r="C232" t="inlineStr">
        <is>
          <t>국내산</t>
        </is>
      </c>
      <c r="D232" t="inlineStr">
        <is>
          <t>무염채</t>
        </is>
      </c>
      <c r="E232" t="inlineStr">
        <is>
          <t>kg</t>
        </is>
      </c>
      <c r="F232" t="inlineStr">
        <is>
          <t>*</t>
        </is>
      </c>
      <c r="G232" t="inlineStr"/>
      <c r="H232" t="n">
        <v>9800</v>
      </c>
      <c r="I232" t="inlineStr">
        <is>
          <t>▲</t>
        </is>
      </c>
      <c r="J232" t="inlineStr"/>
      <c r="K232" t="inlineStr">
        <is>
          <t>무염/염장 미역줄기
무침용</t>
        </is>
      </c>
      <c r="L232" t="inlineStr"/>
      <c r="M232" t="inlineStr"/>
    </row>
    <row r="233">
      <c r="A233" t="inlineStr"/>
      <c r="B233" t="inlineStr">
        <is>
          <t>미역줄기(염장)</t>
        </is>
      </c>
      <c r="C233" t="inlineStr"/>
      <c r="D233" t="inlineStr">
        <is>
          <t>염장채</t>
        </is>
      </c>
      <c r="E233" t="inlineStr">
        <is>
          <t>kg</t>
        </is>
      </c>
      <c r="F233" t="inlineStr">
        <is>
          <t>*</t>
        </is>
      </c>
      <c r="G233" t="inlineStr"/>
      <c r="H233" t="n">
        <v>7175</v>
      </c>
      <c r="I233" t="inlineStr">
        <is>
          <t>▲</t>
        </is>
      </c>
      <c r="J233" t="inlineStr"/>
      <c r="K233" t="inlineStr"/>
      <c r="L233" t="inlineStr"/>
      <c r="M233" t="inlineStr"/>
    </row>
    <row r="234">
      <c r="A234" t="inlineStr">
        <is>
          <t>다
시
마</t>
        </is>
      </c>
      <c r="B234" t="inlineStr">
        <is>
          <t>다시마채(무염)</t>
        </is>
      </c>
      <c r="C234" t="inlineStr"/>
      <c r="D234" t="inlineStr">
        <is>
          <t>무염채</t>
        </is>
      </c>
      <c r="E234" t="inlineStr">
        <is>
          <t>kg</t>
        </is>
      </c>
      <c r="F234" t="inlineStr">
        <is>
          <t>*</t>
        </is>
      </c>
      <c r="G234" t="inlineStr"/>
      <c r="H234" t="n">
        <v>9625</v>
      </c>
      <c r="I234" t="inlineStr">
        <is>
          <t>▲</t>
        </is>
      </c>
      <c r="J234" t="inlineStr"/>
      <c r="K234" t="inlineStr">
        <is>
          <t>무염/염장 채썰이 다시마
무침용</t>
        </is>
      </c>
      <c r="L234" t="inlineStr"/>
      <c r="M234" t="inlineStr"/>
    </row>
    <row r="235">
      <c r="A235" t="inlineStr"/>
      <c r="B235" t="inlineStr">
        <is>
          <t>다시마채(염장)</t>
        </is>
      </c>
      <c r="C235" t="inlineStr"/>
      <c r="D235" t="inlineStr">
        <is>
          <t>염장채</t>
        </is>
      </c>
      <c r="E235" t="inlineStr">
        <is>
          <t>kg</t>
        </is>
      </c>
      <c r="F235" t="inlineStr">
        <is>
          <t>*</t>
        </is>
      </c>
      <c r="G235" t="inlineStr"/>
      <c r="H235" t="n">
        <v>7000</v>
      </c>
      <c r="I235" t="inlineStr">
        <is>
          <t>▲</t>
        </is>
      </c>
      <c r="J235" t="inlineStr"/>
      <c r="K235" t="inlineStr"/>
      <c r="L235" t="inlineStr"/>
      <c r="M235" t="inlineStr"/>
    </row>
    <row r="236">
      <c r="A236" t="inlineStr"/>
      <c r="B236" t="inlineStr">
        <is>
          <t>다시마사각(무염)/쌈용</t>
        </is>
      </c>
      <c r="C236" t="inlineStr"/>
      <c r="D236" t="inlineStr">
        <is>
          <t>무영사각</t>
        </is>
      </c>
      <c r="E236" t="inlineStr">
        <is>
          <t>kg</t>
        </is>
      </c>
      <c r="F236" t="inlineStr">
        <is>
          <t>*</t>
        </is>
      </c>
      <c r="G236" t="inlineStr"/>
      <c r="H236" t="n">
        <v>9275</v>
      </c>
      <c r="I236" t="inlineStr">
        <is>
          <t>▲</t>
        </is>
      </c>
      <c r="J236" t="inlineStr"/>
      <c r="K236" t="inlineStr">
        <is>
          <t>무염/염장 다시마
쌈용</t>
        </is>
      </c>
      <c r="L236" t="inlineStr"/>
      <c r="M236" t="inlineStr"/>
    </row>
    <row r="237">
      <c r="A237" t="inlineStr"/>
      <c r="B237" t="inlineStr">
        <is>
          <t>다시마사각(염장)/쌈용</t>
        </is>
      </c>
      <c r="C237" t="inlineStr"/>
      <c r="D237" t="inlineStr">
        <is>
          <t>염장사각</t>
        </is>
      </c>
      <c r="E237" t="inlineStr">
        <is>
          <t>kg</t>
        </is>
      </c>
      <c r="F237" t="inlineStr">
        <is>
          <t>*</t>
        </is>
      </c>
      <c r="G237" t="inlineStr"/>
      <c r="H237" t="n">
        <v>6825</v>
      </c>
      <c r="I237" t="inlineStr">
        <is>
          <t>▲</t>
        </is>
      </c>
      <c r="J237" t="inlineStr"/>
      <c r="K237" t="inlineStr"/>
      <c r="L237" t="inlineStr"/>
      <c r="M237" t="inlineStr"/>
    </row>
    <row r="238">
      <c r="A238" t="inlineStr"/>
      <c r="B238" t="inlineStr">
        <is>
          <t>꼬시래기</t>
        </is>
      </c>
      <c r="C238" t="inlineStr"/>
      <c r="D238" t="inlineStr">
        <is>
          <t>염장품,무침볶음용</t>
        </is>
      </c>
      <c r="E238" t="inlineStr">
        <is>
          <t>kg</t>
        </is>
      </c>
      <c r="F238" t="inlineStr">
        <is>
          <t>*</t>
        </is>
      </c>
      <c r="G238" t="inlineStr"/>
      <c r="H238" t="n">
        <v>7350</v>
      </c>
      <c r="I238" t="inlineStr">
        <is>
          <t>▲</t>
        </is>
      </c>
      <c r="J238" t="inlineStr"/>
      <c r="K238" t="inlineStr">
        <is>
          <t>염장품, 무침볶음용 꼬시래기</t>
        </is>
      </c>
      <c r="L238" t="inlineStr"/>
      <c r="M238" t="inlineStr"/>
    </row>
    <row r="239">
      <c r="A239" t="inlineStr">
        <is>
          <t>날치알</t>
        </is>
      </c>
      <c r="B239" t="inlineStr">
        <is>
          <t>날치알 500g/봉(골드,레드)</t>
        </is>
      </c>
      <c r="C239" t="inlineStr">
        <is>
          <t>수입산</t>
        </is>
      </c>
      <c r="D239" t="inlineStr">
        <is>
          <t>500g/봉</t>
        </is>
      </c>
      <c r="E239" t="inlineStr">
        <is>
          <t>봉</t>
        </is>
      </c>
      <c r="F239" t="n">
        <v>20125</v>
      </c>
      <c r="G239" t="inlineStr">
        <is>
          <t>▼</t>
        </is>
      </c>
      <c r="H239" t="inlineStr">
        <is>
          <t>*</t>
        </is>
      </c>
      <c r="I239" t="inlineStr"/>
      <c r="J239" t="inlineStr">
        <is>
          <t>○</t>
        </is>
      </c>
      <c r="K239" t="inlineStr"/>
      <c r="L239" t="inlineStr"/>
      <c r="M239" t="inlineStr"/>
    </row>
    <row r="240">
      <c r="A240" t="inlineStr"/>
      <c r="B240" t="inlineStr">
        <is>
          <t>날치알 800g/봉(골드,레드)</t>
        </is>
      </c>
      <c r="C240" t="inlineStr">
        <is>
          <t>수입산</t>
        </is>
      </c>
      <c r="D240" t="inlineStr">
        <is>
          <t>800g/봉</t>
        </is>
      </c>
      <c r="E240" t="inlineStr">
        <is>
          <t>봉</t>
        </is>
      </c>
      <c r="F240" t="n">
        <v>29750</v>
      </c>
      <c r="G240" t="inlineStr">
        <is>
          <t>▼</t>
        </is>
      </c>
      <c r="H240" t="inlineStr">
        <is>
          <t>*</t>
        </is>
      </c>
      <c r="I240" t="inlineStr"/>
      <c r="J240" t="inlineStr">
        <is>
          <t>○</t>
        </is>
      </c>
      <c r="K240" t="inlineStr"/>
      <c r="L240" t="inlineStr"/>
      <c r="M240" t="inlineStr"/>
    </row>
    <row r="241">
      <c r="A241" t="inlineStr"/>
      <c r="B241" t="inlineStr">
        <is>
          <t>날치알 900g/봉(골드,레드)</t>
        </is>
      </c>
      <c r="C241" t="inlineStr">
        <is>
          <t>수입산</t>
        </is>
      </c>
      <c r="D241" t="inlineStr">
        <is>
          <t>900g/봉</t>
        </is>
      </c>
      <c r="E241" t="inlineStr">
        <is>
          <t>봉</t>
        </is>
      </c>
      <c r="F241" t="inlineStr">
        <is>
          <t>품절</t>
        </is>
      </c>
      <c r="G241" t="inlineStr"/>
      <c r="H241" t="inlineStr">
        <is>
          <t>*</t>
        </is>
      </c>
      <c r="I241" t="inlineStr"/>
      <c r="J241" t="inlineStr">
        <is>
          <t>○</t>
        </is>
      </c>
      <c r="K241" t="inlineStr"/>
      <c r="L241" t="inlineStr"/>
      <c r="M241" t="inlineStr"/>
    </row>
    <row r="242">
      <c r="A242" t="inlineStr">
        <is>
          <t>▣▣ 젓갈류 ▣▣</t>
        </is>
      </c>
      <c r="B242" t="inlineStr"/>
      <c r="C242" t="inlineStr"/>
      <c r="D242" t="inlineStr"/>
      <c r="E242" t="inlineStr"/>
      <c r="F242" t="inlineStr"/>
      <c r="G242" t="inlineStr"/>
      <c r="H242" t="inlineStr"/>
      <c r="I242" t="inlineStr"/>
      <c r="J242" t="inlineStr"/>
      <c r="K242" t="inlineStr"/>
      <c r="L242" t="inlineStr"/>
      <c r="M242" t="inlineStr"/>
    </row>
    <row r="243">
      <c r="A243" t="inlineStr">
        <is>
          <t>구분</t>
        </is>
      </c>
      <c r="B243" t="inlineStr">
        <is>
          <t>제   품   명</t>
        </is>
      </c>
      <c r="C243" t="inlineStr">
        <is>
          <t>원산지</t>
        </is>
      </c>
      <c r="D243" t="inlineStr">
        <is>
          <t>제 품 규 격</t>
        </is>
      </c>
      <c r="E243" t="inlineStr">
        <is>
          <t>단위</t>
        </is>
      </c>
      <c r="F243" t="inlineStr">
        <is>
          <t>단가(원)</t>
        </is>
      </c>
      <c r="G243" t="inlineStr"/>
      <c r="H243" t="inlineStr"/>
      <c r="I243" t="inlineStr"/>
      <c r="J243" t="inlineStr">
        <is>
          <t>과세</t>
        </is>
      </c>
      <c r="K243" t="inlineStr">
        <is>
          <t>제품특징 및 용도설명</t>
        </is>
      </c>
      <c r="L243" t="inlineStr">
        <is>
          <t>HACCP
(냉동기준)</t>
        </is>
      </c>
      <c r="M243" t="inlineStr"/>
    </row>
    <row r="244">
      <c r="A244" t="inlineStr"/>
      <c r="B244" t="inlineStr"/>
      <c r="C244" t="inlineStr"/>
      <c r="D244" t="inlineStr"/>
      <c r="E244" t="inlineStr"/>
      <c r="F244" t="inlineStr">
        <is>
          <t>냉동</t>
        </is>
      </c>
      <c r="G244" t="inlineStr">
        <is>
          <t>변동</t>
        </is>
      </c>
      <c r="H244" t="inlineStr">
        <is>
          <t>냉장</t>
        </is>
      </c>
      <c r="I244" t="inlineStr">
        <is>
          <t>변동</t>
        </is>
      </c>
      <c r="J244" t="inlineStr"/>
      <c r="K244" t="inlineStr"/>
      <c r="L244" t="inlineStr"/>
      <c r="M244" t="inlineStr"/>
    </row>
    <row r="245">
      <c r="A245" t="inlineStr">
        <is>
          <t>젓갈</t>
        </is>
      </c>
      <c r="B245" t="inlineStr">
        <is>
          <t>오징어젓(1kg/통)</t>
        </is>
      </c>
      <c r="C245" t="inlineStr">
        <is>
          <t>국내산</t>
        </is>
      </c>
      <c r="D245" t="inlineStr">
        <is>
          <t>통/kg</t>
        </is>
      </c>
      <c r="E245" t="inlineStr">
        <is>
          <t>통</t>
        </is>
      </c>
      <c r="F245" t="inlineStr">
        <is>
          <t>*</t>
        </is>
      </c>
      <c r="G245" t="inlineStr"/>
      <c r="H245" t="n">
        <v>45500</v>
      </c>
      <c r="I245" t="inlineStr"/>
      <c r="J245" t="inlineStr"/>
      <c r="K245" t="inlineStr">
        <is>
          <t>국산 오징어,천일염,물엿,조미고추분말등
1KG 통단위 발주가능(점발주 불가)</t>
        </is>
      </c>
      <c r="L245" t="inlineStr"/>
      <c r="M245" t="inlineStr"/>
    </row>
    <row r="246">
      <c r="A246" t="inlineStr"/>
      <c r="B246" t="inlineStr">
        <is>
          <t>새우젓(1kg/통)</t>
        </is>
      </c>
      <c r="C246" t="inlineStr">
        <is>
          <t>국내산</t>
        </is>
      </c>
      <c r="D246" t="inlineStr">
        <is>
          <t>통/kg</t>
        </is>
      </c>
      <c r="E246" t="inlineStr">
        <is>
          <t>통</t>
        </is>
      </c>
      <c r="F246" t="inlineStr">
        <is>
          <t>*</t>
        </is>
      </c>
      <c r="G246" t="inlineStr"/>
      <c r="H246" t="n">
        <v>20475</v>
      </c>
      <c r="I246" t="inlineStr"/>
      <c r="J246" t="inlineStr"/>
      <c r="K246" t="inlineStr">
        <is>
          <t>국산 새우젓(함량:새우75%, 천일염 25%)
1KG 통단위 발주가능(점발주 불가)</t>
        </is>
      </c>
      <c r="L246" t="inlineStr"/>
      <c r="M246" t="inlineStr"/>
    </row>
    <row r="247">
      <c r="A247" t="inlineStr"/>
      <c r="B247" t="inlineStr">
        <is>
          <t xml:space="preserve"> 멸치육젓(2kg/통)</t>
        </is>
      </c>
      <c r="C247" t="inlineStr">
        <is>
          <t>국내산</t>
        </is>
      </c>
      <c r="D247" t="inlineStr">
        <is>
          <t>통/2kg</t>
        </is>
      </c>
      <c r="E247" t="inlineStr">
        <is>
          <t>통</t>
        </is>
      </c>
      <c r="F247" t="inlineStr">
        <is>
          <t>*</t>
        </is>
      </c>
      <c r="G247" t="inlineStr"/>
      <c r="H247" t="n">
        <v>23625</v>
      </c>
      <c r="I247" t="inlineStr"/>
      <c r="J247" t="inlineStr"/>
      <c r="K247" t="inlineStr">
        <is>
          <t>멸치살만 갈아서 만든 육질이 있는 육젓
2KG 통단위 발주가능(점발주 불가)</t>
        </is>
      </c>
      <c r="L247" t="inlineStr"/>
      <c r="M247" t="inlineStr"/>
    </row>
    <row r="248">
      <c r="A248" t="inlineStr"/>
      <c r="B248" t="inlineStr">
        <is>
          <t>명란젓(수입) 400g/통</t>
        </is>
      </c>
      <c r="C248" t="inlineStr">
        <is>
          <t>러시아</t>
        </is>
      </c>
      <c r="D248" t="inlineStr">
        <is>
          <t>400g/통</t>
        </is>
      </c>
      <c r="E248" t="inlineStr">
        <is>
          <t>통</t>
        </is>
      </c>
      <c r="F248" t="inlineStr">
        <is>
          <t>*</t>
        </is>
      </c>
      <c r="G248" t="inlineStr"/>
      <c r="H248" t="n">
        <v>31500</v>
      </c>
      <c r="I248" t="inlineStr"/>
      <c r="J248" t="inlineStr"/>
      <c r="K248" t="inlineStr">
        <is>
          <t>명태알(명란)로 만든 젓갈
400g 통단위 발주가능(점발주 불가)</t>
        </is>
      </c>
      <c r="L248" t="inlineStr"/>
      <c r="M248" t="inlineStr"/>
    </row>
    <row r="249">
      <c r="A249" t="inlineStr">
        <is>
          <t>▣▣ 소스류 ▣▣</t>
        </is>
      </c>
      <c r="B249" t="inlineStr"/>
      <c r="C249" t="inlineStr"/>
      <c r="D249" t="inlineStr"/>
      <c r="E249" t="inlineStr"/>
      <c r="F249" t="inlineStr"/>
      <c r="G249" t="inlineStr"/>
      <c r="H249" t="inlineStr"/>
      <c r="I249" t="inlineStr"/>
      <c r="J249" t="inlineStr"/>
      <c r="K249" t="inlineStr"/>
      <c r="L249" t="inlineStr"/>
      <c r="M249" t="inlineStr"/>
    </row>
    <row r="250">
      <c r="A250" t="inlineStr">
        <is>
          <t>구분</t>
        </is>
      </c>
      <c r="B250" t="inlineStr">
        <is>
          <t>제   품   명</t>
        </is>
      </c>
      <c r="C250" t="inlineStr">
        <is>
          <t>원산지</t>
        </is>
      </c>
      <c r="D250" t="inlineStr">
        <is>
          <t>제 품 규 격</t>
        </is>
      </c>
      <c r="E250" t="inlineStr">
        <is>
          <t>단위</t>
        </is>
      </c>
      <c r="F250" t="inlineStr">
        <is>
          <t>단가(원)</t>
        </is>
      </c>
      <c r="G250" t="inlineStr"/>
      <c r="H250" t="inlineStr"/>
      <c r="I250" t="inlineStr"/>
      <c r="J250" t="inlineStr">
        <is>
          <t>과세</t>
        </is>
      </c>
      <c r="K250" t="inlineStr">
        <is>
          <t>제품특징 및 용도설명</t>
        </is>
      </c>
      <c r="L250" t="inlineStr">
        <is>
          <t>HACCP
(냉동기준)</t>
        </is>
      </c>
      <c r="M250" t="inlineStr"/>
    </row>
    <row r="251">
      <c r="A251" t="inlineStr"/>
      <c r="B251" t="inlineStr"/>
      <c r="C251" t="inlineStr"/>
      <c r="D251" t="inlineStr"/>
      <c r="E251" t="inlineStr"/>
      <c r="F251" t="inlineStr">
        <is>
          <t>냉동</t>
        </is>
      </c>
      <c r="G251" t="inlineStr">
        <is>
          <t>변동</t>
        </is>
      </c>
      <c r="H251" t="inlineStr">
        <is>
          <t>냉장</t>
        </is>
      </c>
      <c r="I251" t="inlineStr">
        <is>
          <t>변동</t>
        </is>
      </c>
      <c r="J251" t="inlineStr"/>
      <c r="K251" t="inlineStr"/>
      <c r="L251" t="inlineStr"/>
      <c r="M251" t="inlineStr"/>
    </row>
    <row r="252">
      <c r="A252" t="inlineStr">
        <is>
          <t>소스</t>
        </is>
      </c>
      <c r="B252" t="inlineStr">
        <is>
          <t>허니데리야끼소스</t>
        </is>
      </c>
      <c r="C252" t="inlineStr"/>
      <c r="D252" t="inlineStr">
        <is>
          <t>2kg/봉</t>
        </is>
      </c>
      <c r="E252" t="inlineStr">
        <is>
          <t>봉</t>
        </is>
      </c>
      <c r="F252" t="inlineStr">
        <is>
          <t>*</t>
        </is>
      </c>
      <c r="G252" t="inlineStr"/>
      <c r="H252" t="n">
        <v>20300</v>
      </c>
      <c r="I252" t="inlineStr">
        <is>
          <t>▲</t>
        </is>
      </c>
      <c r="J252" t="inlineStr">
        <is>
          <t>○</t>
        </is>
      </c>
      <c r="K252" t="inlineStr">
        <is>
          <t>2kg/봉(점발주 불가)</t>
        </is>
      </c>
      <c r="L252" t="inlineStr"/>
      <c r="M252" t="inlineStr"/>
    </row>
    <row r="253">
      <c r="A253" t="inlineStr"/>
      <c r="B253" t="inlineStr">
        <is>
          <t>숯불바베큐소스</t>
        </is>
      </c>
      <c r="C253" t="inlineStr"/>
      <c r="D253" t="inlineStr">
        <is>
          <t>2kg/봉</t>
        </is>
      </c>
      <c r="E253" t="inlineStr">
        <is>
          <t>봉</t>
        </is>
      </c>
      <c r="F253" t="inlineStr">
        <is>
          <t>*</t>
        </is>
      </c>
      <c r="G253" t="inlineStr"/>
      <c r="H253" t="n">
        <v>23625</v>
      </c>
      <c r="I253" t="inlineStr">
        <is>
          <t>▲</t>
        </is>
      </c>
      <c r="J253" t="inlineStr">
        <is>
          <t>○</t>
        </is>
      </c>
      <c r="K253" t="inlineStr">
        <is>
          <t>2kg/봉(점발주 불가)</t>
        </is>
      </c>
      <c r="L253" t="inlineStr"/>
      <c r="M253" t="inlineStr"/>
    </row>
    <row r="254">
      <c r="A254" t="inlineStr"/>
      <c r="B254" t="inlineStr">
        <is>
          <t>볶음소스(순한맛)</t>
        </is>
      </c>
      <c r="C254" t="inlineStr"/>
      <c r="D254" t="inlineStr">
        <is>
          <t>2kg/봉</t>
        </is>
      </c>
      <c r="E254" t="inlineStr">
        <is>
          <t>봉</t>
        </is>
      </c>
      <c r="F254" t="inlineStr">
        <is>
          <t>*</t>
        </is>
      </c>
      <c r="G254" t="inlineStr"/>
      <c r="H254" t="inlineStr">
        <is>
          <t>품절</t>
        </is>
      </c>
      <c r="I254" t="inlineStr"/>
      <c r="J254" t="inlineStr">
        <is>
          <t>○</t>
        </is>
      </c>
      <c r="K254" t="inlineStr">
        <is>
          <t>1kg*2봉(점발주 불가)-주꾸미볶음용 소스</t>
        </is>
      </c>
      <c r="L254" t="inlineStr"/>
      <c r="M254" t="inlineStr"/>
    </row>
    <row r="255">
      <c r="A255" t="inlineStr"/>
      <c r="B255" t="inlineStr">
        <is>
          <t>볶음소스</t>
        </is>
      </c>
      <c r="C255" t="inlineStr"/>
      <c r="D255" t="inlineStr">
        <is>
          <t>2kg/봉</t>
        </is>
      </c>
      <c r="E255" t="inlineStr">
        <is>
          <t>봉</t>
        </is>
      </c>
      <c r="F255" t="inlineStr">
        <is>
          <t>*</t>
        </is>
      </c>
      <c r="G255" t="inlineStr"/>
      <c r="H255" t="n">
        <v>22400</v>
      </c>
      <c r="I255" t="inlineStr">
        <is>
          <t>▼</t>
        </is>
      </c>
      <c r="J255" t="inlineStr">
        <is>
          <t>○</t>
        </is>
      </c>
      <c r="K255" t="inlineStr">
        <is>
          <t>1kg*2봉(점발주 불가)-주꾸미볶음용 소스</t>
        </is>
      </c>
      <c r="L255" t="inlineStr"/>
      <c r="M255" t="inlineStr"/>
    </row>
    <row r="256">
      <c r="A256" t="inlineStr">
        <is>
          <t>▣▣ 해물모듬류 ▣▣</t>
        </is>
      </c>
      <c r="B256" t="inlineStr"/>
      <c r="C256" t="inlineStr"/>
      <c r="D256" t="inlineStr"/>
      <c r="E256" t="inlineStr"/>
      <c r="F256" t="inlineStr"/>
      <c r="G256" t="inlineStr"/>
      <c r="H256" t="inlineStr"/>
      <c r="I256" t="inlineStr"/>
      <c r="J256" t="inlineStr"/>
      <c r="K256" t="inlineStr"/>
      <c r="L256" t="inlineStr"/>
      <c r="M256" t="inlineStr"/>
    </row>
    <row r="257">
      <c r="A257" t="inlineStr">
        <is>
          <t>구분</t>
        </is>
      </c>
      <c r="B257" t="inlineStr">
        <is>
          <t>제   품   명</t>
        </is>
      </c>
      <c r="C257" t="inlineStr">
        <is>
          <t>원산지</t>
        </is>
      </c>
      <c r="D257" t="inlineStr">
        <is>
          <t>제 품 규 격</t>
        </is>
      </c>
      <c r="E257" t="inlineStr">
        <is>
          <t>단위</t>
        </is>
      </c>
      <c r="F257" t="inlineStr">
        <is>
          <t>단가(원)</t>
        </is>
      </c>
      <c r="G257" t="inlineStr"/>
      <c r="H257" t="inlineStr"/>
      <c r="I257" t="inlineStr"/>
      <c r="J257" t="inlineStr">
        <is>
          <t>과세</t>
        </is>
      </c>
      <c r="K257" t="inlineStr">
        <is>
          <t>제품특징 및 용도설명</t>
        </is>
      </c>
      <c r="L257" t="inlineStr">
        <is>
          <t>HACCP
(냉동기준)</t>
        </is>
      </c>
      <c r="M257" t="inlineStr"/>
    </row>
    <row r="258">
      <c r="A258" t="inlineStr"/>
      <c r="B258" t="inlineStr"/>
      <c r="C258" t="inlineStr"/>
      <c r="D258" t="inlineStr"/>
      <c r="E258" t="inlineStr"/>
      <c r="F258" t="inlineStr">
        <is>
          <t>냉동</t>
        </is>
      </c>
      <c r="G258" t="inlineStr">
        <is>
          <t>변동</t>
        </is>
      </c>
      <c r="H258" t="inlineStr">
        <is>
          <t>냉장</t>
        </is>
      </c>
      <c r="I258" t="inlineStr">
        <is>
          <t>변동</t>
        </is>
      </c>
      <c r="J258" t="inlineStr"/>
      <c r="K258" t="inlineStr"/>
      <c r="L258" t="inlineStr"/>
      <c r="M258" t="inlineStr"/>
    </row>
    <row r="259">
      <c r="A259" t="inlineStr">
        <is>
          <t>해물
모듬</t>
        </is>
      </c>
      <c r="B259" t="inlineStr">
        <is>
          <t xml:space="preserve"> [D-2 발주]
 우리바다 해물모듬 4종</t>
        </is>
      </c>
      <c r="C259" t="inlineStr">
        <is>
          <t>국내산</t>
        </is>
      </c>
      <c r="D259" t="inlineStr">
        <is>
          <t>오징어/홍합살/
아귀순살/새우살</t>
        </is>
      </c>
      <c r="E259" t="inlineStr">
        <is>
          <t>봉</t>
        </is>
      </c>
      <c r="F259" t="n">
        <v>28000</v>
      </c>
      <c r="G259" t="inlineStr"/>
      <c r="H259" t="inlineStr">
        <is>
          <t>*</t>
        </is>
      </c>
      <c r="I259" t="inlineStr"/>
      <c r="J259" t="inlineStr"/>
      <c r="K259" t="inlineStr">
        <is>
          <t>오징어채(국내산)50%,홍합살(국내산)33%,
아귀순살(국내산)10%,백새우살(국내산)7% 
1KG 봉단위 발주가능(점발주 불가)</t>
        </is>
      </c>
      <c r="L259" t="inlineStr"/>
      <c r="M259" t="inlineStr"/>
    </row>
    <row r="260">
      <c r="A260" t="inlineStr"/>
      <c r="B260" t="inlineStr">
        <is>
          <t xml:space="preserve"> [D-2 발주]
 바다건너 해물모듬 5종</t>
        </is>
      </c>
      <c r="C260" t="inlineStr">
        <is>
          <t>수입산</t>
        </is>
      </c>
      <c r="D260" t="inlineStr">
        <is>
          <t>오징어/자숙홍합살/자숙바지락살/아귀순살/새우살</t>
        </is>
      </c>
      <c r="E260" t="inlineStr">
        <is>
          <t>봉</t>
        </is>
      </c>
      <c r="F260" t="n">
        <v>17325</v>
      </c>
      <c r="G260" t="inlineStr"/>
      <c r="H260" t="inlineStr">
        <is>
          <t>*</t>
        </is>
      </c>
      <c r="I260" t="inlineStr"/>
      <c r="J260" t="inlineStr"/>
      <c r="K260" t="inlineStr">
        <is>
          <t>오징어채(칠레/중국)40%,자숙홍합살(중국)20%,자숙바지락살(중국)20%,아귀순살(중국)10%,홍새우살(중국)10% (점발주 불가)</t>
        </is>
      </c>
      <c r="L260" t="inlineStr"/>
      <c r="M260"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L102"/>
  <sheetViews>
    <sheetView workbookViewId="0">
      <selection activeCell="A1" sqref="A1"/>
    </sheetView>
  </sheetViews>
  <sheetFormatPr baseColWidth="8" defaultRowHeight="15"/>
  <sheetData>
    <row r="1">
      <c r="A1" t="inlineStr">
        <is>
          <t>6010_한가람_에스엔씨메이드+2024.07월+단가표.xlsx</t>
        </is>
      </c>
    </row>
    <row r="2">
      <c r="A2" t="inlineStr">
        <is>
          <t>https://school062.com/bbs/board.php?bo_table=product_02&amp;wr_id=6010</t>
        </is>
      </c>
    </row>
    <row r="3">
      <c r="A3" s="1" t="inlineStr">
        <is>
          <t>▣▣ 건해태류 ▣▣</t>
        </is>
      </c>
      <c r="B3" s="1" t="inlineStr"/>
      <c r="C3" s="1" t="inlineStr"/>
      <c r="D3" s="1" t="inlineStr"/>
      <c r="E3" s="1" t="inlineStr"/>
      <c r="F3" s="1" t="inlineStr"/>
      <c r="G3" s="1" t="inlineStr"/>
      <c r="H3" s="1" t="inlineStr"/>
      <c r="I3" s="1" t="inlineStr"/>
      <c r="J3" s="1" t="inlineStr"/>
      <c r="K3" s="1" t="inlineStr"/>
      <c r="L3" s="1" t="inlineStr"/>
    </row>
    <row r="4">
      <c r="A4" t="inlineStr">
        <is>
          <t>구분</t>
        </is>
      </c>
      <c r="B4" t="inlineStr">
        <is>
          <t>제   품   명</t>
        </is>
      </c>
      <c r="C4" t="inlineStr">
        <is>
          <t>원산지</t>
        </is>
      </c>
      <c r="D4" t="inlineStr">
        <is>
          <t>제 품 규 격</t>
        </is>
      </c>
      <c r="E4" t="inlineStr">
        <is>
          <t>단위</t>
        </is>
      </c>
      <c r="F4" t="inlineStr">
        <is>
          <t>단가(원)</t>
        </is>
      </c>
      <c r="G4" t="inlineStr"/>
      <c r="H4" t="inlineStr">
        <is>
          <t>변동</t>
        </is>
      </c>
      <c r="I4" t="inlineStr">
        <is>
          <t>과세</t>
        </is>
      </c>
      <c r="J4" t="inlineStr">
        <is>
          <t>제품특징 및 용도설명</t>
        </is>
      </c>
      <c r="K4" t="inlineStr">
        <is>
          <t>HACCP
(냉동
기준)</t>
        </is>
      </c>
      <c r="L4" t="inlineStr"/>
    </row>
    <row r="5">
      <c r="A5" t="inlineStr"/>
      <c r="B5" t="inlineStr"/>
      <c r="C5" t="inlineStr"/>
      <c r="D5" t="inlineStr"/>
      <c r="E5" t="inlineStr"/>
      <c r="F5" t="inlineStr">
        <is>
          <t>봉,kg</t>
        </is>
      </c>
      <c r="G5" t="inlineStr">
        <is>
          <t>박스</t>
        </is>
      </c>
      <c r="H5" t="inlineStr"/>
      <c r="I5" t="inlineStr"/>
      <c r="J5" t="inlineStr"/>
      <c r="K5" t="inlineStr"/>
      <c r="L5" t="inlineStr"/>
    </row>
    <row r="6">
      <c r="A6" t="inlineStr">
        <is>
          <t>다
시
마</t>
        </is>
      </c>
      <c r="B6" t="inlineStr">
        <is>
          <t>건다시마(완도산) 100g</t>
        </is>
      </c>
      <c r="C6" t="inlineStr">
        <is>
          <t>국내산(완도산)</t>
        </is>
      </c>
      <c r="D6" t="inlineStr">
        <is>
          <t>100g</t>
        </is>
      </c>
      <c r="E6" t="inlineStr">
        <is>
          <t>봉</t>
        </is>
      </c>
      <c r="F6" t="n">
        <v>3850</v>
      </c>
      <c r="G6" t="inlineStr">
        <is>
          <t>*</t>
        </is>
      </c>
      <c r="H6" t="inlineStr"/>
      <c r="I6" t="inlineStr"/>
      <c r="J6" t="inlineStr">
        <is>
          <t>원초 다시마를 자연건조한것 - 완도산(점발주불가)</t>
        </is>
      </c>
      <c r="K6" t="inlineStr"/>
      <c r="L6" t="inlineStr"/>
    </row>
    <row r="7">
      <c r="A7" t="inlineStr"/>
      <c r="B7" t="inlineStr">
        <is>
          <t>건다시마(완도산) 200g</t>
        </is>
      </c>
      <c r="C7" t="inlineStr">
        <is>
          <t>국내산(완도산)</t>
        </is>
      </c>
      <c r="D7" t="inlineStr">
        <is>
          <t>200g</t>
        </is>
      </c>
      <c r="E7" t="inlineStr">
        <is>
          <t>봉</t>
        </is>
      </c>
      <c r="F7" t="n">
        <v>7175</v>
      </c>
      <c r="G7" t="inlineStr">
        <is>
          <t>*</t>
        </is>
      </c>
      <c r="H7" t="inlineStr"/>
      <c r="I7" t="inlineStr"/>
      <c r="J7" t="inlineStr">
        <is>
          <t>원초 다시마를 자연건조한것 - 완도산(점발주불가)</t>
        </is>
      </c>
      <c r="K7" t="inlineStr"/>
      <c r="L7" t="inlineStr"/>
    </row>
    <row r="8">
      <c r="A8" t="inlineStr"/>
      <c r="B8" t="inlineStr">
        <is>
          <t>건다시마(완도산) 500g</t>
        </is>
      </c>
      <c r="C8" t="inlineStr">
        <is>
          <t>국내산(완도산)</t>
        </is>
      </c>
      <c r="D8" t="inlineStr">
        <is>
          <t>500g</t>
        </is>
      </c>
      <c r="E8" t="inlineStr">
        <is>
          <t>봉</t>
        </is>
      </c>
      <c r="F8" t="n">
        <v>17500</v>
      </c>
      <c r="G8" t="inlineStr">
        <is>
          <t>*</t>
        </is>
      </c>
      <c r="H8" t="inlineStr"/>
      <c r="I8" t="inlineStr"/>
      <c r="J8" t="inlineStr">
        <is>
          <t>원초 다시마를 자연건조한것 - 완도산(점발주불가)</t>
        </is>
      </c>
      <c r="K8" t="inlineStr"/>
      <c r="L8" t="inlineStr"/>
    </row>
    <row r="9">
      <c r="A9" t="inlineStr"/>
      <c r="B9" t="inlineStr">
        <is>
          <t>건다시마(완도산) 1kg</t>
        </is>
      </c>
      <c r="C9" t="inlineStr">
        <is>
          <t>국내산(완도산)</t>
        </is>
      </c>
      <c r="D9" t="inlineStr">
        <is>
          <t>1kg</t>
        </is>
      </c>
      <c r="E9" t="inlineStr">
        <is>
          <t>봉</t>
        </is>
      </c>
      <c r="F9" t="n">
        <v>38500</v>
      </c>
      <c r="G9" t="inlineStr">
        <is>
          <t>*</t>
        </is>
      </c>
      <c r="H9" t="inlineStr"/>
      <c r="I9" t="inlineStr"/>
      <c r="J9" t="inlineStr">
        <is>
          <t>원초 다시마를 자연건조한것 - 완도산(점발주불가)</t>
        </is>
      </c>
      <c r="K9" t="inlineStr"/>
      <c r="L9" t="inlineStr"/>
    </row>
    <row r="10">
      <c r="A10" t="inlineStr"/>
      <c r="B10" t="inlineStr">
        <is>
          <t>건다시마(기장산)100g</t>
        </is>
      </c>
      <c r="C10" t="inlineStr">
        <is>
          <t>국내산(기장산)</t>
        </is>
      </c>
      <c r="D10" t="inlineStr">
        <is>
          <t>100g</t>
        </is>
      </c>
      <c r="E10" t="inlineStr">
        <is>
          <t>봉</t>
        </is>
      </c>
      <c r="F10" t="n">
        <v>4375</v>
      </c>
      <c r="G10" t="inlineStr">
        <is>
          <t>*</t>
        </is>
      </c>
      <c r="H10" t="inlineStr"/>
      <c r="I10" t="inlineStr"/>
      <c r="J10" t="inlineStr">
        <is>
          <t>원초 다시마를 자연건조한것 - 기장산(점발주불가)</t>
        </is>
      </c>
      <c r="K10" t="inlineStr"/>
      <c r="L10" t="inlineStr"/>
    </row>
    <row r="11">
      <c r="A11" t="inlineStr"/>
      <c r="B11" t="inlineStr">
        <is>
          <t>건다시마(기장산)200g</t>
        </is>
      </c>
      <c r="C11" t="inlineStr">
        <is>
          <t>국내산(기장산)</t>
        </is>
      </c>
      <c r="D11" t="inlineStr">
        <is>
          <t>200g</t>
        </is>
      </c>
      <c r="E11" t="inlineStr">
        <is>
          <t>봉</t>
        </is>
      </c>
      <c r="F11" t="n">
        <v>7700</v>
      </c>
      <c r="G11" t="inlineStr">
        <is>
          <t>*</t>
        </is>
      </c>
      <c r="H11" t="inlineStr"/>
      <c r="I11" t="inlineStr"/>
      <c r="J11" t="inlineStr">
        <is>
          <t>원초 다시마를 자연건조한것 - 기장산(점발주불가)</t>
        </is>
      </c>
      <c r="K11" t="inlineStr"/>
      <c r="L11" t="inlineStr"/>
    </row>
    <row r="12">
      <c r="A12" t="inlineStr"/>
      <c r="B12" t="inlineStr">
        <is>
          <t>건다시마(기장산)1kg</t>
        </is>
      </c>
      <c r="C12" t="inlineStr">
        <is>
          <t>국내산(기장산)</t>
        </is>
      </c>
      <c r="D12" t="inlineStr">
        <is>
          <t>1kg</t>
        </is>
      </c>
      <c r="E12" t="inlineStr">
        <is>
          <t>봉</t>
        </is>
      </c>
      <c r="F12" t="n">
        <v>38500</v>
      </c>
      <c r="G12" t="inlineStr">
        <is>
          <t>*</t>
        </is>
      </c>
      <c r="H12" t="inlineStr"/>
      <c r="I12" t="inlineStr"/>
      <c r="J12" t="inlineStr">
        <is>
          <t>원초 다시마를 자연건조한것 - 기장산(점발주불가)</t>
        </is>
      </c>
      <c r="K12" t="inlineStr"/>
      <c r="L12" t="inlineStr"/>
    </row>
    <row r="13">
      <c r="A13" t="inlineStr"/>
      <c r="B13" t="inlineStr">
        <is>
          <t>다시마사각(950조각,튀각용)</t>
        </is>
      </c>
      <c r="C13" t="inlineStr">
        <is>
          <t>국내산(기장산)</t>
        </is>
      </c>
      <c r="D13" t="inlineStr">
        <is>
          <t xml:space="preserve">3*4cm,튀각용 </t>
        </is>
      </c>
      <c r="E13" t="inlineStr">
        <is>
          <t>kg</t>
        </is>
      </c>
      <c r="F13" t="n">
        <v>35875</v>
      </c>
      <c r="G13" t="inlineStr">
        <is>
          <t>*</t>
        </is>
      </c>
      <c r="H13" t="inlineStr"/>
      <c r="I13" t="inlineStr"/>
      <c r="J13" t="inlineStr">
        <is>
          <t>원초 다시마를 자연건조한것 - 기장산</t>
        </is>
      </c>
      <c r="K13" t="inlineStr"/>
      <c r="L13" t="inlineStr"/>
    </row>
    <row r="14">
      <c r="A14" t="inlineStr"/>
      <c r="B14" t="inlineStr">
        <is>
          <t>뿌리다시마(완도산) 100g</t>
        </is>
      </c>
      <c r="C14" t="inlineStr">
        <is>
          <t>국내산(완도산)</t>
        </is>
      </c>
      <c r="D14" t="inlineStr">
        <is>
          <t>100G</t>
        </is>
      </c>
      <c r="E14" t="inlineStr">
        <is>
          <t>봉</t>
        </is>
      </c>
      <c r="F14" t="n">
        <v>4550</v>
      </c>
      <c r="G14" t="inlineStr">
        <is>
          <t>*</t>
        </is>
      </c>
      <c r="H14" t="inlineStr"/>
      <c r="I14" t="inlineStr"/>
      <c r="J14" t="inlineStr">
        <is>
          <t>다시마 뿌리부분만을 선별 자연건조한것(점발주불가)</t>
        </is>
      </c>
      <c r="K14" t="inlineStr"/>
      <c r="L14" t="inlineStr"/>
    </row>
    <row r="15">
      <c r="A15" t="inlineStr"/>
      <c r="B15" t="inlineStr">
        <is>
          <t>뿌리다시마(완도산) 1kg(100g*10봉)</t>
        </is>
      </c>
      <c r="C15" t="inlineStr">
        <is>
          <t>국내산(완도산)</t>
        </is>
      </c>
      <c r="D15" t="inlineStr">
        <is>
          <t>100G*10봉/박스</t>
        </is>
      </c>
      <c r="E15" t="inlineStr">
        <is>
          <t>박스</t>
        </is>
      </c>
      <c r="F15" t="inlineStr">
        <is>
          <t>*</t>
        </is>
      </c>
      <c r="G15" t="inlineStr">
        <is>
          <t>품절</t>
        </is>
      </c>
      <c r="H15" t="inlineStr"/>
      <c r="I15" t="inlineStr"/>
      <c r="J15" t="inlineStr">
        <is>
          <t>다시마 뿌리부분만을 선별 자연건조한것(점발주불가)</t>
        </is>
      </c>
      <c r="K15" t="inlineStr"/>
      <c r="L15" t="inlineStr"/>
    </row>
    <row r="16">
      <c r="A16" t="inlineStr">
        <is>
          <t>미역</t>
        </is>
      </c>
      <c r="B16" t="inlineStr">
        <is>
          <t>건미역</t>
        </is>
      </c>
      <c r="C16" t="inlineStr">
        <is>
          <t>국내산</t>
        </is>
      </c>
      <c r="D16" t="inlineStr">
        <is>
          <t>100g</t>
        </is>
      </c>
      <c r="E16" t="inlineStr">
        <is>
          <t>봉</t>
        </is>
      </c>
      <c r="F16" t="n">
        <v>4200</v>
      </c>
      <c r="G16" t="inlineStr">
        <is>
          <t>*</t>
        </is>
      </c>
      <c r="H16" t="inlineStr"/>
      <c r="I16" t="inlineStr"/>
      <c r="J16" t="inlineStr">
        <is>
          <t>원초 미역을 자연건조한것(점발주불가-봉단위발주)</t>
        </is>
      </c>
      <c r="K16" t="inlineStr"/>
      <c r="L16" t="inlineStr"/>
    </row>
    <row r="17">
      <c r="A17" t="inlineStr"/>
      <c r="B17" t="inlineStr">
        <is>
          <t>건미역</t>
        </is>
      </c>
      <c r="C17" t="inlineStr">
        <is>
          <t>국내산</t>
        </is>
      </c>
      <c r="D17" t="inlineStr">
        <is>
          <t>150g</t>
        </is>
      </c>
      <c r="E17" t="inlineStr">
        <is>
          <t>봉</t>
        </is>
      </c>
      <c r="F17" t="n">
        <v>5985</v>
      </c>
      <c r="G17" t="inlineStr">
        <is>
          <t>*</t>
        </is>
      </c>
      <c r="H17" t="inlineStr"/>
      <c r="I17" t="inlineStr"/>
      <c r="J17" t="inlineStr">
        <is>
          <t>원초 미역을 자연건조한것(점발주불가-봉단위발주)</t>
        </is>
      </c>
      <c r="K17" t="inlineStr"/>
      <c r="L17" t="inlineStr"/>
    </row>
    <row r="18">
      <c r="A18" t="inlineStr"/>
      <c r="B18" t="inlineStr">
        <is>
          <t>건미역</t>
        </is>
      </c>
      <c r="C18" t="inlineStr">
        <is>
          <t>국내산</t>
        </is>
      </c>
      <c r="D18" t="inlineStr">
        <is>
          <t>200g</t>
        </is>
      </c>
      <c r="E18" t="inlineStr">
        <is>
          <t>봉</t>
        </is>
      </c>
      <c r="F18" t="n">
        <v>7753</v>
      </c>
      <c r="G18" t="inlineStr">
        <is>
          <t>*</t>
        </is>
      </c>
      <c r="H18" t="inlineStr"/>
      <c r="I18" t="inlineStr"/>
      <c r="J18" t="inlineStr">
        <is>
          <t>원초 미역을 자연건조한것(점발주불가-봉단위발주)</t>
        </is>
      </c>
      <c r="K18" t="inlineStr"/>
      <c r="L18" t="inlineStr"/>
    </row>
    <row r="19">
      <c r="A19" t="inlineStr"/>
      <c r="B19" t="inlineStr">
        <is>
          <t>컷트미역(완도산) /(상)  200g</t>
        </is>
      </c>
      <c r="C19" t="inlineStr">
        <is>
          <t>국내산(완도산)</t>
        </is>
      </c>
      <c r="D19" t="inlineStr">
        <is>
          <t>200g</t>
        </is>
      </c>
      <c r="E19" t="inlineStr">
        <is>
          <t>봉</t>
        </is>
      </c>
      <c r="F19" t="n">
        <v>8575</v>
      </c>
      <c r="G19" t="inlineStr">
        <is>
          <t>*</t>
        </is>
      </c>
      <c r="H19" t="inlineStr"/>
      <c r="I19" t="inlineStr"/>
      <c r="J19" t="inlineStr">
        <is>
          <t>자른미역(점발주불가-봉단위발주)</t>
        </is>
      </c>
      <c r="K19" t="inlineStr"/>
      <c r="L19" t="inlineStr"/>
    </row>
    <row r="20">
      <c r="A20" t="inlineStr">
        <is>
          <t>파래</t>
        </is>
      </c>
      <c r="B20" t="inlineStr">
        <is>
          <t>건파래</t>
        </is>
      </c>
      <c r="C20" t="inlineStr">
        <is>
          <t>국내산</t>
        </is>
      </c>
      <c r="D20" t="inlineStr">
        <is>
          <t>선별하지 않음</t>
        </is>
      </c>
      <c r="E20" t="inlineStr">
        <is>
          <t>kg</t>
        </is>
      </c>
      <c r="F20" t="inlineStr">
        <is>
          <t>품절</t>
        </is>
      </c>
      <c r="G20" t="inlineStr">
        <is>
          <t>*</t>
        </is>
      </c>
      <c r="H20" t="inlineStr"/>
      <c r="I20" t="inlineStr"/>
      <c r="J20" t="inlineStr">
        <is>
          <t>김과 파래 혼합 비율 7:3, 식용 첨가물 無</t>
        </is>
      </c>
      <c r="K20" t="inlineStr"/>
      <c r="L20" t="inlineStr">
        <is>
          <t>※ 김 수급악화로 인해 공급불안정</t>
        </is>
      </c>
    </row>
    <row r="21">
      <c r="A21" t="inlineStr"/>
      <c r="B21" t="inlineStr">
        <is>
          <t>건파래-선별(찢은것)</t>
        </is>
      </c>
      <c r="C21" t="inlineStr">
        <is>
          <t>국내산</t>
        </is>
      </c>
      <c r="D21" t="inlineStr">
        <is>
          <t>찢어서 선별포장</t>
        </is>
      </c>
      <c r="E21" t="inlineStr">
        <is>
          <t>kg</t>
        </is>
      </c>
      <c r="F21" t="n">
        <v>80500</v>
      </c>
      <c r="G21" t="inlineStr">
        <is>
          <t>*</t>
        </is>
      </c>
      <c r="H21" t="inlineStr"/>
      <c r="I21" t="inlineStr"/>
      <c r="J21" t="inlineStr">
        <is>
          <t>건파래를 찢어 이물질 선별 후 포장</t>
        </is>
      </c>
      <c r="K21" t="inlineStr"/>
      <c r="L21" t="inlineStr">
        <is>
          <t>※ 김 수급악화로 인해 공급불안정</t>
        </is>
      </c>
    </row>
    <row r="22">
      <c r="A22" t="inlineStr">
        <is>
          <t>김</t>
        </is>
      </c>
      <c r="B22" t="inlineStr">
        <is>
          <t>마른김(구이용김)/속</t>
        </is>
      </c>
      <c r="C22" t="inlineStr">
        <is>
          <t>국내산</t>
        </is>
      </c>
      <c r="D22" t="inlineStr">
        <is>
          <t xml:space="preserve"> 100장/속(±200g)</t>
        </is>
      </c>
      <c r="E22" t="inlineStr">
        <is>
          <t>속</t>
        </is>
      </c>
      <c r="F22" t="n">
        <v>21875</v>
      </c>
      <c r="G22" t="inlineStr">
        <is>
          <t>*</t>
        </is>
      </c>
      <c r="H22" t="inlineStr">
        <is>
          <t>▼</t>
        </is>
      </c>
      <c r="I22" t="inlineStr"/>
      <c r="J22" t="inlineStr">
        <is>
          <t>구이용(100장/1속)(점발주불가)</t>
        </is>
      </c>
      <c r="K22" t="inlineStr"/>
      <c r="L22" t="inlineStr">
        <is>
          <t>※ 김 수급악화로 인해 공급불안정</t>
        </is>
      </c>
    </row>
    <row r="23">
      <c r="A23" t="inlineStr"/>
      <c r="B23" t="inlineStr">
        <is>
          <t>마른김(김밥용김)/속</t>
        </is>
      </c>
      <c r="C23" t="inlineStr">
        <is>
          <t>국내산</t>
        </is>
      </c>
      <c r="D23" t="inlineStr">
        <is>
          <t xml:space="preserve"> 100장/속(±200g)</t>
        </is>
      </c>
      <c r="E23" t="inlineStr">
        <is>
          <t>속</t>
        </is>
      </c>
      <c r="F23" t="n">
        <v>21875</v>
      </c>
      <c r="G23" t="inlineStr">
        <is>
          <t>*</t>
        </is>
      </c>
      <c r="H23" t="inlineStr">
        <is>
          <t>▼</t>
        </is>
      </c>
      <c r="I23" t="inlineStr"/>
      <c r="J23" t="inlineStr">
        <is>
          <t>김밥용(100장/1속)(점발주불가)</t>
        </is>
      </c>
      <c r="K23" t="inlineStr"/>
      <c r="L23" t="inlineStr">
        <is>
          <t>※ 김 수급악화로 인해 공급불안정</t>
        </is>
      </c>
    </row>
    <row r="24">
      <c r="A24" t="inlineStr"/>
      <c r="B24" t="inlineStr">
        <is>
          <t>마른김(구운김밥김)/속</t>
        </is>
      </c>
      <c r="C24" t="inlineStr">
        <is>
          <t>국내산</t>
        </is>
      </c>
      <c r="D24" t="inlineStr">
        <is>
          <t xml:space="preserve"> 100장/속(±200g)</t>
        </is>
      </c>
      <c r="E24" t="inlineStr">
        <is>
          <t>속</t>
        </is>
      </c>
      <c r="F24" t="n">
        <v>27125</v>
      </c>
      <c r="G24" t="inlineStr">
        <is>
          <t>*</t>
        </is>
      </c>
      <c r="H24" t="inlineStr">
        <is>
          <t>▲</t>
        </is>
      </c>
      <c r="I24" t="inlineStr"/>
      <c r="J24" t="inlineStr">
        <is>
          <t>김밥용(100장/1속)(점발주불가)</t>
        </is>
      </c>
      <c r="K24" t="inlineStr"/>
      <c r="L24" t="inlineStr">
        <is>
          <t>※ 김 수급악화로 인해 공급불안정</t>
        </is>
      </c>
    </row>
    <row r="25">
      <c r="A25" t="inlineStr"/>
      <c r="B25" t="inlineStr">
        <is>
          <t>마른김(파래김)/속</t>
        </is>
      </c>
      <c r="C25" t="inlineStr">
        <is>
          <t>국내산</t>
        </is>
      </c>
      <c r="D25" t="inlineStr">
        <is>
          <t xml:space="preserve"> 100장/속(±200g)</t>
        </is>
      </c>
      <c r="E25" t="inlineStr">
        <is>
          <t>속</t>
        </is>
      </c>
      <c r="F25" t="n">
        <v>19775</v>
      </c>
      <c r="G25" t="inlineStr">
        <is>
          <t>*</t>
        </is>
      </c>
      <c r="H25" t="inlineStr"/>
      <c r="I25" t="inlineStr"/>
      <c r="J25" t="inlineStr">
        <is>
          <t>구이용(100장/1속)(점발주불가)</t>
        </is>
      </c>
      <c r="K25" t="inlineStr"/>
      <c r="L25" t="inlineStr">
        <is>
          <t>※ 김 수급악화로 인해 공급불안정</t>
        </is>
      </c>
    </row>
    <row r="26">
      <c r="A26" t="inlineStr"/>
      <c r="B26" t="inlineStr">
        <is>
          <t>마른김(돌김)/속</t>
        </is>
      </c>
      <c r="C26" t="inlineStr">
        <is>
          <t>국내산</t>
        </is>
      </c>
      <c r="D26" t="inlineStr">
        <is>
          <t xml:space="preserve"> 100장/속(±200g)</t>
        </is>
      </c>
      <c r="E26" t="inlineStr">
        <is>
          <t>속</t>
        </is>
      </c>
      <c r="F26" t="n">
        <v>21875</v>
      </c>
      <c r="G26" t="inlineStr">
        <is>
          <t>*</t>
        </is>
      </c>
      <c r="H26" t="inlineStr"/>
      <c r="I26" t="inlineStr"/>
      <c r="J26" t="inlineStr">
        <is>
          <t>구이용(100장/1속)(점발주불가)</t>
        </is>
      </c>
      <c r="K26" t="inlineStr"/>
      <c r="L26" t="inlineStr">
        <is>
          <t>※ 김 수급악화로 인해 공급불안정</t>
        </is>
      </c>
    </row>
    <row r="27">
      <c r="A27" t="inlineStr"/>
      <c r="B27" t="inlineStr">
        <is>
          <t>무염김가루</t>
        </is>
      </c>
      <c r="C27" t="inlineStr"/>
      <c r="D27" t="inlineStr">
        <is>
          <t>Kg</t>
        </is>
      </c>
      <c r="E27" t="inlineStr">
        <is>
          <t>kg</t>
        </is>
      </c>
      <c r="F27" t="inlineStr">
        <is>
          <t>품절</t>
        </is>
      </c>
      <c r="G27" t="inlineStr">
        <is>
          <t>*</t>
        </is>
      </c>
      <c r="H27" t="inlineStr"/>
      <c r="I27" t="inlineStr"/>
      <c r="J27" t="inlineStr">
        <is>
          <t xml:space="preserve"> 김 100%, 붉은 빛이 없는 상품김으로 가공</t>
        </is>
      </c>
      <c r="K27" t="inlineStr"/>
      <c r="L27" t="inlineStr">
        <is>
          <t>※ 김 수급악화로 인해 공급불안정</t>
        </is>
      </c>
    </row>
    <row r="28">
      <c r="A28" t="inlineStr"/>
      <c r="B28" t="inlineStr">
        <is>
          <t>조미김가루</t>
        </is>
      </c>
      <c r="C28" t="inlineStr">
        <is>
          <t>국내산</t>
        </is>
      </c>
      <c r="D28" t="inlineStr">
        <is>
          <t>kg</t>
        </is>
      </c>
      <c r="E28" t="inlineStr">
        <is>
          <t>kg</t>
        </is>
      </c>
      <c r="F28" t="inlineStr">
        <is>
          <t>품절</t>
        </is>
      </c>
      <c r="G28" t="inlineStr">
        <is>
          <t>*</t>
        </is>
      </c>
      <c r="H28" t="inlineStr"/>
      <c r="I28" t="inlineStr">
        <is>
          <t>○</t>
        </is>
      </c>
      <c r="J28" t="inlineStr">
        <is>
          <t>김(국내산)(52%), 옥배유%, 맛소금, 참기름</t>
        </is>
      </c>
      <c r="K28" t="inlineStr"/>
      <c r="L28" t="inlineStr">
        <is>
          <t>※ 김 수급악화로 인해 공급불안정</t>
        </is>
      </c>
    </row>
    <row r="29">
      <c r="A29" t="inlineStr"/>
      <c r="B29" t="inlineStr">
        <is>
          <t>돌자반</t>
        </is>
      </c>
      <c r="C29" t="inlineStr"/>
      <c r="D29" t="inlineStr">
        <is>
          <t>kg</t>
        </is>
      </c>
      <c r="E29" t="inlineStr">
        <is>
          <t>kg</t>
        </is>
      </c>
      <c r="F29" t="inlineStr">
        <is>
          <t>품절</t>
        </is>
      </c>
      <c r="G29" t="inlineStr">
        <is>
          <t>*</t>
        </is>
      </c>
      <c r="H29" t="inlineStr"/>
      <c r="I29" t="inlineStr"/>
      <c r="J29" t="inlineStr">
        <is>
          <t>돌자반(39%), 옥배유54%, 참기름, 설탕, 맛소금, 참깨</t>
        </is>
      </c>
      <c r="K29" t="inlineStr"/>
      <c r="L29" t="inlineStr">
        <is>
          <t>※ 김 수급악화로 인해 공급불안정</t>
        </is>
      </c>
    </row>
    <row r="30">
      <c r="A30" t="inlineStr">
        <is>
          <t>▣▣ 건멸치류 ▣▣</t>
        </is>
      </c>
      <c r="B30" t="inlineStr"/>
      <c r="C30" t="inlineStr"/>
      <c r="D30" t="inlineStr"/>
      <c r="E30" t="inlineStr"/>
      <c r="F30" t="inlineStr"/>
      <c r="G30" t="inlineStr"/>
      <c r="H30" t="inlineStr"/>
      <c r="I30" t="inlineStr"/>
      <c r="J30" t="inlineStr"/>
      <c r="K30" t="inlineStr"/>
      <c r="L30" t="inlineStr"/>
    </row>
    <row r="31">
      <c r="A31" t="inlineStr">
        <is>
          <t>구분</t>
        </is>
      </c>
      <c r="B31" t="inlineStr">
        <is>
          <t>제   품   명</t>
        </is>
      </c>
      <c r="C31" t="inlineStr">
        <is>
          <t>원산지</t>
        </is>
      </c>
      <c r="D31" t="inlineStr">
        <is>
          <t>제 품 규 격</t>
        </is>
      </c>
      <c r="E31" t="inlineStr">
        <is>
          <t>단위</t>
        </is>
      </c>
      <c r="F31" t="inlineStr">
        <is>
          <t>단가(원)</t>
        </is>
      </c>
      <c r="G31" t="inlineStr"/>
      <c r="H31" t="inlineStr">
        <is>
          <t>변동</t>
        </is>
      </c>
      <c r="I31" t="inlineStr">
        <is>
          <t>과세</t>
        </is>
      </c>
      <c r="J31" t="inlineStr">
        <is>
          <t>제품특징 및 용도설명</t>
        </is>
      </c>
      <c r="K31" t="inlineStr">
        <is>
          <t>HACCP
(냉동
기준)</t>
        </is>
      </c>
      <c r="L31" t="inlineStr"/>
    </row>
    <row r="32">
      <c r="A32" t="inlineStr"/>
      <c r="B32" t="inlineStr"/>
      <c r="C32" t="inlineStr"/>
      <c r="D32" t="inlineStr"/>
      <c r="E32" t="inlineStr"/>
      <c r="F32" t="inlineStr">
        <is>
          <t>봉,kg</t>
        </is>
      </c>
      <c r="G32" t="inlineStr">
        <is>
          <t>박스</t>
        </is>
      </c>
      <c r="H32" t="inlineStr"/>
      <c r="I32" t="inlineStr"/>
      <c r="J32" t="inlineStr"/>
      <c r="K32" t="inlineStr"/>
      <c r="L32" t="inlineStr"/>
    </row>
    <row r="33">
      <c r="A33" t="inlineStr">
        <is>
          <t>멸치류</t>
        </is>
      </c>
      <c r="B33" t="inlineStr">
        <is>
          <t>멸치/다시멸치 특/KG</t>
        </is>
      </c>
      <c r="C33" t="inlineStr">
        <is>
          <t>국내산</t>
        </is>
      </c>
      <c r="D33" t="inlineStr"/>
      <c r="E33" t="inlineStr">
        <is>
          <t>kg</t>
        </is>
      </c>
      <c r="F33" t="n">
        <v>33250</v>
      </c>
      <c r="G33" t="inlineStr">
        <is>
          <t>*</t>
        </is>
      </c>
      <c r="H33" t="inlineStr"/>
      <c r="I33" t="inlineStr"/>
      <c r="J33" t="inlineStr">
        <is>
          <t>주바선별작업, 부직포 다시망 포함</t>
        </is>
      </c>
      <c r="K33" t="inlineStr"/>
      <c r="L33" t="inlineStr"/>
    </row>
    <row r="34">
      <c r="A34" t="inlineStr"/>
      <c r="B34" t="inlineStr">
        <is>
          <t>멸치/다시멸치 특(1kg*10봉)/box</t>
        </is>
      </c>
      <c r="C34" t="inlineStr">
        <is>
          <t>국내산</t>
        </is>
      </c>
      <c r="D34" t="inlineStr">
        <is>
          <t>1KG*10봉/박스</t>
        </is>
      </c>
      <c r="E34" t="inlineStr">
        <is>
          <t>박스</t>
        </is>
      </c>
      <c r="F34" t="inlineStr">
        <is>
          <t>*</t>
        </is>
      </c>
      <c r="G34" t="n">
        <v>316750</v>
      </c>
      <c r="H34" t="inlineStr"/>
      <c r="I34" t="inlineStr"/>
      <c r="J34" t="inlineStr">
        <is>
          <t>주바선별작업, 부직포 다시망 불포함</t>
        </is>
      </c>
      <c r="K34" t="inlineStr"/>
      <c r="L34" t="inlineStr"/>
    </row>
    <row r="35">
      <c r="A35" t="inlineStr"/>
      <c r="B35" t="inlineStr">
        <is>
          <t>멸치/다시멸치 상/KG</t>
        </is>
      </c>
      <c r="C35" t="inlineStr">
        <is>
          <t>국내산</t>
        </is>
      </c>
      <c r="D35" t="inlineStr"/>
      <c r="E35" t="inlineStr">
        <is>
          <t>kg</t>
        </is>
      </c>
      <c r="F35" t="n">
        <v>24500</v>
      </c>
      <c r="G35" t="inlineStr">
        <is>
          <t>*</t>
        </is>
      </c>
      <c r="H35" t="inlineStr">
        <is>
          <t>▼</t>
        </is>
      </c>
      <c r="I35" t="inlineStr"/>
      <c r="J35" t="inlineStr">
        <is>
          <t>주바선별작업, 부직포 다시망 포함</t>
        </is>
      </c>
      <c r="K35" t="inlineStr"/>
      <c r="L35" t="inlineStr"/>
    </row>
    <row r="36">
      <c r="A36" t="inlineStr"/>
      <c r="B36" t="inlineStr">
        <is>
          <t>멸치/다시멸치상(1kg*10봉)/BOX</t>
        </is>
      </c>
      <c r="C36" t="inlineStr">
        <is>
          <t>국내산</t>
        </is>
      </c>
      <c r="D36" t="inlineStr">
        <is>
          <t>1KG*10봉/박스</t>
        </is>
      </c>
      <c r="E36" t="inlineStr">
        <is>
          <t>박스</t>
        </is>
      </c>
      <c r="F36" t="inlineStr">
        <is>
          <t>*</t>
        </is>
      </c>
      <c r="G36" t="n">
        <v>236250</v>
      </c>
      <c r="H36" t="inlineStr">
        <is>
          <t>▼</t>
        </is>
      </c>
      <c r="I36" t="inlineStr"/>
      <c r="J36" t="inlineStr">
        <is>
          <t>주바선별작업, 부직포 다시망 불포함</t>
        </is>
      </c>
      <c r="K36" t="inlineStr"/>
      <c r="L36" t="inlineStr"/>
    </row>
    <row r="37">
      <c r="A37" t="inlineStr"/>
      <c r="B37" t="inlineStr">
        <is>
          <t xml:space="preserve"> 깐멸치 상/KG (D-3발주)</t>
        </is>
      </c>
      <c r="C37" t="inlineStr">
        <is>
          <t>국내산</t>
        </is>
      </c>
      <c r="D37" t="inlineStr">
        <is>
          <t>1kg/봉</t>
        </is>
      </c>
      <c r="E37" t="inlineStr">
        <is>
          <t>kg</t>
        </is>
      </c>
      <c r="F37" t="n">
        <v>78750</v>
      </c>
      <c r="G37" t="inlineStr">
        <is>
          <t>*</t>
        </is>
      </c>
      <c r="H37" t="inlineStr"/>
      <c r="I37" t="inlineStr"/>
      <c r="J37" t="inlineStr">
        <is>
          <t xml:space="preserve">두절 및 내장 제거한 볶음용 </t>
        </is>
      </c>
      <c r="K37" t="inlineStr"/>
      <c r="L37" t="inlineStr"/>
    </row>
    <row r="38">
      <c r="A38" t="inlineStr"/>
      <c r="B38" t="inlineStr">
        <is>
          <t>멸치/가이리/KG</t>
        </is>
      </c>
      <c r="C38" t="inlineStr">
        <is>
          <t>국내산</t>
        </is>
      </c>
      <c r="D38" t="inlineStr"/>
      <c r="E38" t="inlineStr">
        <is>
          <t>kg</t>
        </is>
      </c>
      <c r="F38" t="n">
        <v>29750</v>
      </c>
      <c r="G38" t="inlineStr">
        <is>
          <t>*</t>
        </is>
      </c>
      <c r="H38" t="inlineStr"/>
      <c r="I38" t="inlineStr"/>
      <c r="J38" t="inlineStr">
        <is>
          <t>소멸치, 크기 2~3cm</t>
        </is>
      </c>
      <c r="K38" t="inlineStr"/>
      <c r="L38" t="inlineStr"/>
    </row>
    <row r="39">
      <c r="A39" t="inlineStr"/>
      <c r="B39" t="inlineStr">
        <is>
          <t>멸치/지리멸(상)/KG</t>
        </is>
      </c>
      <c r="C39" t="inlineStr">
        <is>
          <t>국내산</t>
        </is>
      </c>
      <c r="D39" t="inlineStr"/>
      <c r="E39" t="inlineStr">
        <is>
          <t>kg</t>
        </is>
      </c>
      <c r="F39" t="n">
        <v>34125</v>
      </c>
      <c r="G39" t="inlineStr">
        <is>
          <t>*</t>
        </is>
      </c>
      <c r="H39" t="inlineStr"/>
      <c r="I39" t="inlineStr"/>
      <c r="J39" t="inlineStr">
        <is>
          <t>세멸치, 크기 0.5~1.5cm</t>
        </is>
      </c>
      <c r="K39" t="inlineStr"/>
      <c r="L39" t="inlineStr"/>
    </row>
    <row r="40">
      <c r="A40" t="inlineStr"/>
      <c r="B40" t="inlineStr">
        <is>
          <t>멸치/지리멸(저염)/KG</t>
        </is>
      </c>
      <c r="C40" t="inlineStr">
        <is>
          <t>국내산</t>
        </is>
      </c>
      <c r="D40" t="inlineStr"/>
      <c r="E40" t="inlineStr">
        <is>
          <t>kg</t>
        </is>
      </c>
      <c r="F40" t="n">
        <v>37975</v>
      </c>
      <c r="G40" t="inlineStr">
        <is>
          <t>*</t>
        </is>
      </c>
      <c r="H40" t="inlineStr"/>
      <c r="I40" t="inlineStr"/>
      <c r="J40" t="inlineStr">
        <is>
          <t>세멸치, 크기 0.5~1.5cm</t>
        </is>
      </c>
      <c r="K40" t="inlineStr"/>
      <c r="L40" t="inlineStr"/>
    </row>
    <row r="41">
      <c r="A41" t="inlineStr"/>
      <c r="B41" t="inlineStr">
        <is>
          <t>멸치/디포리 상/KG</t>
        </is>
      </c>
      <c r="C41" t="inlineStr">
        <is>
          <t>국내산</t>
        </is>
      </c>
      <c r="D41" t="inlineStr">
        <is>
          <t xml:space="preserve"> 1kg 단위로
 다시망 포장</t>
        </is>
      </c>
      <c r="E41" t="inlineStr">
        <is>
          <t>kg</t>
        </is>
      </c>
      <c r="F41" t="n">
        <v>23975</v>
      </c>
      <c r="G41" t="inlineStr">
        <is>
          <t>*</t>
        </is>
      </c>
      <c r="H41" t="inlineStr"/>
      <c r="I41" t="inlineStr"/>
      <c r="J41" t="inlineStr">
        <is>
          <t>부직포 다시망 포함(1kg단위로 다시망포함)</t>
        </is>
      </c>
      <c r="K41" t="inlineStr"/>
      <c r="L41" t="inlineStr"/>
    </row>
    <row r="42">
      <c r="A42" t="inlineStr"/>
      <c r="B42" t="inlineStr">
        <is>
          <t>멸치/디포리 상(1kg*10봉)/BOX</t>
        </is>
      </c>
      <c r="C42" t="inlineStr">
        <is>
          <t>국내산</t>
        </is>
      </c>
      <c r="D42" t="inlineStr">
        <is>
          <t>1KG*10봉/박스</t>
        </is>
      </c>
      <c r="E42" t="inlineStr">
        <is>
          <t>박스</t>
        </is>
      </c>
      <c r="F42" t="inlineStr">
        <is>
          <t>*</t>
        </is>
      </c>
      <c r="G42" t="n">
        <v>234500</v>
      </c>
      <c r="H42" t="inlineStr"/>
      <c r="I42" t="inlineStr"/>
      <c r="J42" t="inlineStr">
        <is>
          <t>부직포 다시망 불포함</t>
        </is>
      </c>
      <c r="K42" t="inlineStr"/>
      <c r="L42" t="inlineStr"/>
    </row>
    <row r="43">
      <c r="A43" t="inlineStr"/>
      <c r="B43" t="inlineStr">
        <is>
          <t>멸치/우리바다 혼합다시/KG</t>
        </is>
      </c>
      <c r="C43" t="inlineStr">
        <is>
          <t>국내산</t>
        </is>
      </c>
      <c r="D43" t="inlineStr">
        <is>
          <t xml:space="preserve"> 1kg 단위 발주
 다시망 포장</t>
        </is>
      </c>
      <c r="E43" t="inlineStr">
        <is>
          <t>kg</t>
        </is>
      </c>
      <c r="F43" t="n">
        <v>23275</v>
      </c>
      <c r="G43" t="inlineStr">
        <is>
          <t>*</t>
        </is>
      </c>
      <c r="H43" t="inlineStr">
        <is>
          <t>▲</t>
        </is>
      </c>
      <c r="I43" t="inlineStr"/>
      <c r="J43" t="inlineStr">
        <is>
          <t>다시멸치75%, 디포리10%, 건다시마5%,
 건표고버섯5%, 보리새우5%/(점발주불가)</t>
        </is>
      </c>
      <c r="K43" t="inlineStr"/>
      <c r="L43" t="inlineStr"/>
    </row>
    <row r="44">
      <c r="A44" t="inlineStr"/>
      <c r="B44" t="inlineStr">
        <is>
          <t>북어머리혼합다시</t>
        </is>
      </c>
      <c r="C44" t="inlineStr">
        <is>
          <t>국내산+중국산</t>
        </is>
      </c>
      <c r="D44" t="inlineStr">
        <is>
          <t xml:space="preserve"> 6가지 혼합</t>
        </is>
      </c>
      <c r="E44" t="inlineStr">
        <is>
          <t>kg</t>
        </is>
      </c>
      <c r="F44" t="n">
        <v>25375</v>
      </c>
      <c r="G44" t="inlineStr">
        <is>
          <t>*</t>
        </is>
      </c>
      <c r="H44" t="inlineStr">
        <is>
          <t>▲</t>
        </is>
      </c>
      <c r="I44" t="inlineStr"/>
      <c r="J44" t="inlineStr">
        <is>
          <t>북어머리,주바멸치,다시마,표고버섯,띠포리,분홍새우/(점발주불가)</t>
        </is>
      </c>
      <c r="K44" t="inlineStr"/>
      <c r="L44" t="inlineStr"/>
    </row>
    <row r="45">
      <c r="A45" t="inlineStr"/>
      <c r="B45" t="inlineStr">
        <is>
          <t>멸치/혼합다시(특)/KG</t>
        </is>
      </c>
      <c r="C45" t="inlineStr">
        <is>
          <t>별도표기</t>
        </is>
      </c>
      <c r="D45" t="inlineStr">
        <is>
          <t>1kg 봉 단위 발주, 부직포 다시망 포장</t>
        </is>
      </c>
      <c r="E45" t="inlineStr">
        <is>
          <t>kg</t>
        </is>
      </c>
      <c r="F45" t="n">
        <v>24500</v>
      </c>
      <c r="G45" t="inlineStr">
        <is>
          <t>*</t>
        </is>
      </c>
      <c r="H45" t="inlineStr">
        <is>
          <t>▲</t>
        </is>
      </c>
      <c r="I45" t="inlineStr"/>
      <c r="J45" t="inlineStr">
        <is>
          <t>다시멸치(70%), 디포리(10%), 표고(중국산, 5%), 다시마(5%), 꽃새우(중국산 5%), 북어채(러시아 5%)(점발주불가)</t>
        </is>
      </c>
      <c r="K45" t="inlineStr"/>
      <c r="L45" t="inlineStr"/>
    </row>
    <row r="46">
      <c r="A46" t="inlineStr"/>
      <c r="B46" t="inlineStr">
        <is>
          <t>멸치/혼합다시(상)/KG</t>
        </is>
      </c>
      <c r="C46" t="inlineStr">
        <is>
          <t>별도표기</t>
        </is>
      </c>
      <c r="D46" t="inlineStr">
        <is>
          <t>1kg 봉 단위 발주, 부직포 다시망 포장</t>
        </is>
      </c>
      <c r="E46" t="inlineStr">
        <is>
          <t>kg</t>
        </is>
      </c>
      <c r="F46" t="n">
        <v>21350</v>
      </c>
      <c r="G46" t="inlineStr">
        <is>
          <t>*</t>
        </is>
      </c>
      <c r="H46" t="inlineStr">
        <is>
          <t>▲</t>
        </is>
      </c>
      <c r="I46" t="inlineStr"/>
      <c r="J46" t="inlineStr">
        <is>
          <t>다시멸치(75%), 디포리(10%), 표고(중국산,5%),다시마(5%), 분홍새우(중국산5%)(점발주불가)</t>
        </is>
      </c>
      <c r="K46" t="inlineStr"/>
      <c r="L46" t="inlineStr"/>
    </row>
    <row r="47">
      <c r="A47" t="inlineStr"/>
      <c r="B47" t="inlineStr">
        <is>
          <t>건강혼합멸치(A)/KG</t>
        </is>
      </c>
      <c r="C47" t="inlineStr">
        <is>
          <t>국내산, 수입산</t>
        </is>
      </c>
      <c r="D47" t="inlineStr">
        <is>
          <t>지리4/아몬드4/건새우2</t>
        </is>
      </c>
      <c r="E47" t="inlineStr">
        <is>
          <t>kg</t>
        </is>
      </c>
      <c r="F47" t="n">
        <v>43190</v>
      </c>
      <c r="G47" t="inlineStr">
        <is>
          <t>*</t>
        </is>
      </c>
      <c r="H47" t="inlineStr"/>
      <c r="I47" t="inlineStr"/>
      <c r="J47" t="inlineStr">
        <is>
          <t>지리40/아몬드슬40/두건새우20(3종)/(점발주불가)</t>
        </is>
      </c>
      <c r="K47" t="inlineStr"/>
      <c r="L47" t="inlineStr"/>
    </row>
    <row r="48">
      <c r="A48" t="inlineStr"/>
      <c r="B48" t="inlineStr">
        <is>
          <t>건강혼합멸치(B)/KG</t>
        </is>
      </c>
      <c r="C48" t="inlineStr">
        <is>
          <t>국내산, 수입산</t>
        </is>
      </c>
      <c r="D48" t="inlineStr">
        <is>
          <t>지리5/아몬드2/해바라기2/캐슈넛1</t>
        </is>
      </c>
      <c r="E48" t="inlineStr">
        <is>
          <t>kg</t>
        </is>
      </c>
      <c r="F48" t="n">
        <v>30100</v>
      </c>
      <c r="G48" t="inlineStr">
        <is>
          <t>*</t>
        </is>
      </c>
      <c r="H48" t="inlineStr"/>
      <c r="I48" t="inlineStr"/>
      <c r="J48" t="inlineStr">
        <is>
          <t>지리50/아몬드슬20/해바라기씨20/캐슈넛10(4종)/(점발주불가)</t>
        </is>
      </c>
      <c r="K48" t="inlineStr"/>
      <c r="L48" t="inlineStr"/>
    </row>
    <row r="49">
      <c r="A49" t="inlineStr"/>
      <c r="B49" t="inlineStr">
        <is>
          <t>건강혼합멸치(C)/KG</t>
        </is>
      </c>
      <c r="C49" t="inlineStr">
        <is>
          <t>국내산, 수입산</t>
        </is>
      </c>
      <c r="D49" t="inlineStr">
        <is>
          <t>지리3/건새우2/아몬드2/해바라기2/캐슈넛1</t>
        </is>
      </c>
      <c r="E49" t="inlineStr">
        <is>
          <t>kg</t>
        </is>
      </c>
      <c r="F49" t="n">
        <v>33898</v>
      </c>
      <c r="G49" t="inlineStr">
        <is>
          <t>*</t>
        </is>
      </c>
      <c r="H49" t="inlineStr"/>
      <c r="I49" t="inlineStr"/>
      <c r="J49" t="inlineStr">
        <is>
          <t>지리30/두건새우20/아몬드슬20/해바라기씨20/캐슈넛10(5종)/(점발주불가)</t>
        </is>
      </c>
      <c r="K49" t="inlineStr"/>
      <c r="L49" t="inlineStr"/>
    </row>
    <row r="50">
      <c r="A50" t="inlineStr">
        <is>
          <t>▣▣ 건새우류 ▣▣</t>
        </is>
      </c>
      <c r="B50" t="inlineStr"/>
      <c r="C50" t="inlineStr"/>
      <c r="D50" t="inlineStr"/>
      <c r="E50" t="inlineStr"/>
      <c r="F50" t="inlineStr"/>
      <c r="G50" t="inlineStr"/>
      <c r="H50" t="inlineStr"/>
      <c r="I50" t="inlineStr"/>
      <c r="J50" t="inlineStr"/>
      <c r="K50" t="inlineStr"/>
      <c r="L50" t="inlineStr"/>
    </row>
    <row r="51">
      <c r="A51" t="inlineStr">
        <is>
          <t>구분</t>
        </is>
      </c>
      <c r="B51" t="inlineStr">
        <is>
          <t>제   품   명</t>
        </is>
      </c>
      <c r="C51" t="inlineStr">
        <is>
          <t>원산지</t>
        </is>
      </c>
      <c r="D51" t="inlineStr">
        <is>
          <t>제 품 규 격</t>
        </is>
      </c>
      <c r="E51" t="inlineStr">
        <is>
          <t>단위</t>
        </is>
      </c>
      <c r="F51" t="inlineStr">
        <is>
          <t>단가(원)</t>
        </is>
      </c>
      <c r="G51" t="inlineStr"/>
      <c r="H51" t="inlineStr">
        <is>
          <t>변동</t>
        </is>
      </c>
      <c r="I51" t="inlineStr">
        <is>
          <t>과세</t>
        </is>
      </c>
      <c r="J51" t="inlineStr">
        <is>
          <t>제품특징 및 용도설명</t>
        </is>
      </c>
      <c r="K51" t="inlineStr">
        <is>
          <t>HACCP
(냉동
기준)</t>
        </is>
      </c>
      <c r="L51" t="inlineStr"/>
    </row>
    <row r="52">
      <c r="A52" t="inlineStr"/>
      <c r="B52" t="inlineStr"/>
      <c r="C52" t="inlineStr"/>
      <c r="D52" t="inlineStr"/>
      <c r="E52" t="inlineStr"/>
      <c r="F52" t="inlineStr">
        <is>
          <t>봉,kg</t>
        </is>
      </c>
      <c r="G52" t="inlineStr">
        <is>
          <t>박스</t>
        </is>
      </c>
      <c r="H52" t="inlineStr"/>
      <c r="I52" t="inlineStr"/>
      <c r="J52" t="inlineStr"/>
      <c r="K52" t="inlineStr"/>
      <c r="L52" t="inlineStr"/>
    </row>
    <row r="53">
      <c r="A53" t="inlineStr">
        <is>
          <t>건새우류</t>
        </is>
      </c>
      <c r="B53" t="inlineStr">
        <is>
          <t>두절건새우(볶음용)-수입산</t>
        </is>
      </c>
      <c r="C53" t="inlineStr">
        <is>
          <t>중국산</t>
        </is>
      </c>
      <c r="D53" t="inlineStr">
        <is>
          <t>kg</t>
        </is>
      </c>
      <c r="E53" t="inlineStr">
        <is>
          <t>kg</t>
        </is>
      </c>
      <c r="F53" t="n">
        <v>41125</v>
      </c>
      <c r="G53" t="inlineStr">
        <is>
          <t>*</t>
        </is>
      </c>
      <c r="H53" t="inlineStr">
        <is>
          <t>▼</t>
        </is>
      </c>
      <c r="I53" t="inlineStr"/>
      <c r="J53" t="inlineStr">
        <is>
          <t>건새우 두절한것-중국산, 볶음용</t>
        </is>
      </c>
      <c r="K53" t="inlineStr"/>
      <c r="L53" t="inlineStr"/>
    </row>
    <row r="54">
      <c r="A54" t="inlineStr"/>
      <c r="B54" t="inlineStr">
        <is>
          <t>두절건새우(볶음용)-국내산</t>
        </is>
      </c>
      <c r="C54" t="inlineStr">
        <is>
          <t>국내산</t>
        </is>
      </c>
      <c r="D54" t="inlineStr">
        <is>
          <t>kg</t>
        </is>
      </c>
      <c r="E54" t="inlineStr">
        <is>
          <t>kg</t>
        </is>
      </c>
      <c r="F54" t="n">
        <v>76125</v>
      </c>
      <c r="G54" t="inlineStr">
        <is>
          <t>*</t>
        </is>
      </c>
      <c r="H54" t="inlineStr">
        <is>
          <t>▼</t>
        </is>
      </c>
      <c r="I54" t="inlineStr"/>
      <c r="J54" t="inlineStr">
        <is>
          <t>건새우 두절한것-국내산, 볶음용</t>
        </is>
      </c>
      <c r="K54" t="inlineStr"/>
      <c r="L54" t="inlineStr"/>
    </row>
    <row r="55">
      <c r="A55" t="inlineStr"/>
      <c r="B55" t="inlineStr">
        <is>
          <t>분홍새우(국물용)-수입산</t>
        </is>
      </c>
      <c r="C55" t="inlineStr">
        <is>
          <t>중국산</t>
        </is>
      </c>
      <c r="D55" t="inlineStr">
        <is>
          <t>kg</t>
        </is>
      </c>
      <c r="E55" t="inlineStr">
        <is>
          <t>kg</t>
        </is>
      </c>
      <c r="F55" t="n">
        <v>36750</v>
      </c>
      <c r="G55" t="inlineStr">
        <is>
          <t>*</t>
        </is>
      </c>
      <c r="H55" t="inlineStr">
        <is>
          <t>▼</t>
        </is>
      </c>
      <c r="I55" t="inlineStr"/>
      <c r="J55" t="inlineStr">
        <is>
          <t>홍새우-중국산, 국물용</t>
        </is>
      </c>
      <c r="K55" t="inlineStr"/>
      <c r="L55" t="inlineStr"/>
    </row>
    <row r="56">
      <c r="A56" t="inlineStr"/>
      <c r="B56" t="inlineStr">
        <is>
          <t>분홍새우(국물용)-국내산</t>
        </is>
      </c>
      <c r="C56" t="inlineStr">
        <is>
          <t>국내산</t>
        </is>
      </c>
      <c r="D56" t="inlineStr">
        <is>
          <t>kg</t>
        </is>
      </c>
      <c r="E56" t="inlineStr">
        <is>
          <t>kg</t>
        </is>
      </c>
      <c r="F56" t="n">
        <v>46025</v>
      </c>
      <c r="G56" t="inlineStr">
        <is>
          <t>*</t>
        </is>
      </c>
      <c r="H56" t="inlineStr">
        <is>
          <t>▼</t>
        </is>
      </c>
      <c r="I56" t="inlineStr"/>
      <c r="J56" t="inlineStr">
        <is>
          <t>홍새우-국내산, 국물용</t>
        </is>
      </c>
      <c r="K56" t="inlineStr"/>
      <c r="L56" t="inlineStr"/>
    </row>
    <row r="57">
      <c r="A57" t="inlineStr"/>
      <c r="B57" t="inlineStr">
        <is>
          <t>보리새우(국물용)-국내산</t>
        </is>
      </c>
      <c r="C57" t="inlineStr">
        <is>
          <t>국내산</t>
        </is>
      </c>
      <c r="D57" t="inlineStr">
        <is>
          <t>kg</t>
        </is>
      </c>
      <c r="E57" t="inlineStr">
        <is>
          <t>kg</t>
        </is>
      </c>
      <c r="F57" t="n">
        <v>36750</v>
      </c>
      <c r="G57" t="inlineStr">
        <is>
          <t>*</t>
        </is>
      </c>
      <c r="H57" t="inlineStr"/>
      <c r="I57" t="inlineStr"/>
      <c r="J57" t="inlineStr">
        <is>
          <t>흑새우-국내산, 국물용</t>
        </is>
      </c>
      <c r="K57" t="inlineStr"/>
      <c r="L57" t="inlineStr"/>
    </row>
    <row r="58">
      <c r="A58" t="inlineStr">
        <is>
          <t>▣▣ 건포류 ▣▣</t>
        </is>
      </c>
      <c r="B58" t="inlineStr"/>
      <c r="C58" t="inlineStr"/>
      <c r="D58" t="inlineStr"/>
      <c r="E58" t="inlineStr"/>
      <c r="F58" t="inlineStr"/>
      <c r="G58" t="inlineStr"/>
      <c r="H58" t="inlineStr"/>
      <c r="I58" t="inlineStr"/>
      <c r="J58" t="inlineStr"/>
      <c r="K58" t="inlineStr"/>
      <c r="L58" t="inlineStr"/>
    </row>
    <row r="59">
      <c r="A59" t="inlineStr">
        <is>
          <t>구분</t>
        </is>
      </c>
      <c r="B59" t="inlineStr">
        <is>
          <t>제   품   명</t>
        </is>
      </c>
      <c r="C59" t="inlineStr">
        <is>
          <t>원산지</t>
        </is>
      </c>
      <c r="D59" t="inlineStr">
        <is>
          <t>제 품 규 격</t>
        </is>
      </c>
      <c r="E59" t="inlineStr">
        <is>
          <t>단위</t>
        </is>
      </c>
      <c r="F59" t="inlineStr">
        <is>
          <t>단가(원)</t>
        </is>
      </c>
      <c r="G59" t="inlineStr"/>
      <c r="H59" t="inlineStr">
        <is>
          <t>변동</t>
        </is>
      </c>
      <c r="I59" t="inlineStr">
        <is>
          <t>과세</t>
        </is>
      </c>
      <c r="J59" t="inlineStr">
        <is>
          <t>제품특징 및 용도설명</t>
        </is>
      </c>
      <c r="K59" t="inlineStr">
        <is>
          <t>HACCP
(냉동
기준)</t>
        </is>
      </c>
      <c r="L59" t="inlineStr"/>
    </row>
    <row r="60">
      <c r="A60" t="inlineStr"/>
      <c r="B60" t="inlineStr"/>
      <c r="C60" t="inlineStr"/>
      <c r="D60" t="inlineStr"/>
      <c r="E60" t="inlineStr"/>
      <c r="F60" t="inlineStr">
        <is>
          <t>봉,kg</t>
        </is>
      </c>
      <c r="G60" t="inlineStr">
        <is>
          <t>박스</t>
        </is>
      </c>
      <c r="H60" t="inlineStr"/>
      <c r="I60" t="inlineStr"/>
      <c r="J60" t="inlineStr"/>
      <c r="K60" t="inlineStr"/>
      <c r="L60" t="inlineStr"/>
    </row>
    <row r="61">
      <c r="A61" t="inlineStr">
        <is>
          <t>북어</t>
        </is>
      </c>
      <c r="B61" t="inlineStr">
        <is>
          <t>북어채</t>
        </is>
      </c>
      <c r="C61" t="inlineStr">
        <is>
          <t>수입산</t>
        </is>
      </c>
      <c r="D61" t="inlineStr">
        <is>
          <t>kg</t>
        </is>
      </c>
      <c r="E61" t="inlineStr">
        <is>
          <t>kg</t>
        </is>
      </c>
      <c r="F61" t="n">
        <v>55125</v>
      </c>
      <c r="G61" t="inlineStr">
        <is>
          <t>*</t>
        </is>
      </c>
      <c r="H61" t="inlineStr">
        <is>
          <t>▼</t>
        </is>
      </c>
      <c r="I61" t="inlineStr"/>
      <c r="J61" t="inlineStr">
        <is>
          <t xml:space="preserve">색깔이 밝고 군내가 없음 </t>
        </is>
      </c>
      <c r="K61" t="inlineStr"/>
      <c r="L61" t="inlineStr"/>
    </row>
    <row r="62">
      <c r="A62" t="inlineStr"/>
      <c r="B62" t="inlineStr">
        <is>
          <t>북어머리</t>
        </is>
      </c>
      <c r="C62" t="inlineStr">
        <is>
          <t>수입산</t>
        </is>
      </c>
      <c r="D62" t="inlineStr">
        <is>
          <t>kg</t>
        </is>
      </c>
      <c r="E62" t="inlineStr">
        <is>
          <t>kg</t>
        </is>
      </c>
      <c r="F62" t="n">
        <v>35000</v>
      </c>
      <c r="G62" t="inlineStr">
        <is>
          <t>*</t>
        </is>
      </c>
      <c r="H62" t="inlineStr"/>
      <c r="I62" t="inlineStr"/>
      <c r="J62" t="inlineStr">
        <is>
          <t>국물용으로 건조한 것</t>
        </is>
      </c>
      <c r="K62" t="inlineStr"/>
      <c r="L62" t="inlineStr"/>
    </row>
    <row r="63">
      <c r="A63" t="inlineStr"/>
      <c r="B63" t="inlineStr">
        <is>
          <t>황태채</t>
        </is>
      </c>
      <c r="C63" t="inlineStr">
        <is>
          <t>수입산</t>
        </is>
      </c>
      <c r="D63" t="inlineStr">
        <is>
          <t>kg</t>
        </is>
      </c>
      <c r="E63" t="inlineStr">
        <is>
          <t>kg</t>
        </is>
      </c>
      <c r="F63" t="n">
        <v>55125</v>
      </c>
      <c r="G63" t="inlineStr">
        <is>
          <t>*</t>
        </is>
      </c>
      <c r="H63" t="inlineStr">
        <is>
          <t>▼</t>
        </is>
      </c>
      <c r="I63" t="inlineStr"/>
      <c r="J63" t="inlineStr">
        <is>
          <t>색깔이 노랗고 군내가 없음</t>
        </is>
      </c>
      <c r="K63" t="inlineStr"/>
      <c r="L63" t="inlineStr"/>
    </row>
    <row r="64">
      <c r="A64" t="inlineStr">
        <is>
          <t>쥐
포</t>
        </is>
      </c>
      <c r="B64" t="inlineStr">
        <is>
          <t>동전쥐포</t>
        </is>
      </c>
      <c r="C64" t="inlineStr">
        <is>
          <t>수입산</t>
        </is>
      </c>
      <c r="D64" t="inlineStr">
        <is>
          <t>kg</t>
        </is>
      </c>
      <c r="E64" t="inlineStr">
        <is>
          <t>kg</t>
        </is>
      </c>
      <c r="F64" t="n">
        <v>34773</v>
      </c>
      <c r="G64" t="inlineStr">
        <is>
          <t>*</t>
        </is>
      </c>
      <c r="H64" t="inlineStr"/>
      <c r="I64" t="inlineStr">
        <is>
          <t>○</t>
        </is>
      </c>
      <c r="J64" t="inlineStr">
        <is>
          <t>쥐치(90%), 설탕(6.7%), 소금(1%),외</t>
        </is>
      </c>
      <c r="K64" t="inlineStr"/>
      <c r="L64" t="inlineStr"/>
    </row>
    <row r="65">
      <c r="A65" t="inlineStr"/>
      <c r="B65" t="inlineStr">
        <is>
          <t>참쥐포구이채(손채)</t>
        </is>
      </c>
      <c r="C65" t="inlineStr">
        <is>
          <t>수입산</t>
        </is>
      </c>
      <c r="D65" t="inlineStr">
        <is>
          <t>구워서 손으로 찢은 모양</t>
        </is>
      </c>
      <c r="E65" t="inlineStr">
        <is>
          <t>kg</t>
        </is>
      </c>
      <c r="F65" t="n">
        <v>42525</v>
      </c>
      <c r="G65" t="inlineStr">
        <is>
          <t>*</t>
        </is>
      </c>
      <c r="H65" t="inlineStr"/>
      <c r="I65" t="inlineStr">
        <is>
          <t>○</t>
        </is>
      </c>
      <c r="J65" t="inlineStr">
        <is>
          <t>쥐채(87%), 설탕(9%), 식염(1%) 외</t>
        </is>
      </c>
      <c r="K65" t="inlineStr"/>
      <c r="L65" t="inlineStr"/>
    </row>
    <row r="66">
      <c r="A66" t="inlineStr"/>
      <c r="B66" t="inlineStr">
        <is>
          <t>참쥐포가위채</t>
        </is>
      </c>
      <c r="C66" t="inlineStr">
        <is>
          <t>수입산</t>
        </is>
      </c>
      <c r="D66" t="inlineStr">
        <is>
          <t>1*7cm로 적당한 굵기로 채썰어짐</t>
        </is>
      </c>
      <c r="E66" t="inlineStr">
        <is>
          <t>kg</t>
        </is>
      </c>
      <c r="F66" t="n">
        <v>39375</v>
      </c>
      <c r="G66" t="inlineStr">
        <is>
          <t>*</t>
        </is>
      </c>
      <c r="H66" t="inlineStr"/>
      <c r="I66" t="inlineStr">
        <is>
          <t>○</t>
        </is>
      </c>
      <c r="J66" t="inlineStr">
        <is>
          <t>연육(84.57%), 전분(4%), 설탕(7%), 식염(2%) 외</t>
        </is>
      </c>
      <c r="K66" t="inlineStr"/>
      <c r="L66" t="inlineStr"/>
    </row>
    <row r="67">
      <c r="A67" t="inlineStr"/>
      <c r="B67" t="inlineStr">
        <is>
          <t>참쥐포채</t>
        </is>
      </c>
      <c r="C67" t="inlineStr">
        <is>
          <t>수입산</t>
        </is>
      </c>
      <c r="D67" t="inlineStr">
        <is>
          <t>0.3*7cm로 가는채</t>
        </is>
      </c>
      <c r="E67" t="inlineStr">
        <is>
          <t>kg</t>
        </is>
      </c>
      <c r="F67" t="n">
        <v>39375</v>
      </c>
      <c r="G67" t="inlineStr">
        <is>
          <t>*</t>
        </is>
      </c>
      <c r="H67" t="inlineStr"/>
      <c r="I67" t="inlineStr">
        <is>
          <t>○</t>
        </is>
      </c>
      <c r="J67" t="inlineStr">
        <is>
          <t>쥐치(89.7%), 설탕(6%) 외</t>
        </is>
      </c>
      <c r="K67" t="inlineStr"/>
      <c r="L67" t="inlineStr"/>
    </row>
    <row r="68">
      <c r="A68" t="inlineStr"/>
      <c r="B68" t="inlineStr">
        <is>
          <t>나비참쥐포(새끼쥐치포)</t>
        </is>
      </c>
      <c r="C68" t="inlineStr">
        <is>
          <t>수입산</t>
        </is>
      </c>
      <c r="D68" t="inlineStr">
        <is>
          <t>1kg이상발주가능</t>
        </is>
      </c>
      <c r="E68" t="inlineStr">
        <is>
          <t>kg</t>
        </is>
      </c>
      <c r="F68" t="inlineStr">
        <is>
          <t>일시품절</t>
        </is>
      </c>
      <c r="G68" t="inlineStr">
        <is>
          <t>*</t>
        </is>
      </c>
      <c r="H68" t="inlineStr"/>
      <c r="I68" t="inlineStr"/>
      <c r="J68" t="inlineStr">
        <is>
          <t>쥐치(87%),설탕(6.7%) 외 /뼈쥐포</t>
        </is>
      </c>
      <c r="K68" t="inlineStr"/>
      <c r="L68" t="inlineStr"/>
    </row>
    <row r="69">
      <c r="A69" t="inlineStr"/>
      <c r="B69" t="inlineStr">
        <is>
          <t>쥐어채</t>
        </is>
      </c>
      <c r="C69" t="inlineStr">
        <is>
          <t>수입산</t>
        </is>
      </c>
      <c r="D69" t="inlineStr">
        <is>
          <t>0.3*7cm로 가는채</t>
        </is>
      </c>
      <c r="E69" t="inlineStr">
        <is>
          <t>kg</t>
        </is>
      </c>
      <c r="F69" t="n">
        <v>13335</v>
      </c>
      <c r="G69" t="inlineStr">
        <is>
          <t>*</t>
        </is>
      </c>
      <c r="H69" t="inlineStr"/>
      <c r="I69" t="inlineStr">
        <is>
          <t>○</t>
        </is>
      </c>
      <c r="J69" t="inlineStr">
        <is>
          <t>연육(75%),전분(10%), 설탕(6%) 외</t>
        </is>
      </c>
      <c r="K69" t="inlineStr"/>
      <c r="L69" t="inlineStr"/>
    </row>
    <row r="70">
      <c r="A70" t="inlineStr"/>
      <c r="B70" t="inlineStr">
        <is>
          <t>명엽채(수입)</t>
        </is>
      </c>
      <c r="C70" t="inlineStr">
        <is>
          <t>수입산</t>
        </is>
      </c>
      <c r="D70" t="inlineStr">
        <is>
          <t>넓이 2~3mm/길이10~15cm</t>
        </is>
      </c>
      <c r="E70" t="inlineStr">
        <is>
          <t>kg</t>
        </is>
      </c>
      <c r="F70" t="n">
        <v>13335</v>
      </c>
      <c r="G70" t="inlineStr">
        <is>
          <t>*</t>
        </is>
      </c>
      <c r="H70" t="inlineStr"/>
      <c r="I70" t="inlineStr">
        <is>
          <t>○</t>
        </is>
      </c>
      <c r="J70" t="inlineStr">
        <is>
          <t>연육(75%),전분(10%), 설탕(6%) 외</t>
        </is>
      </c>
      <c r="K70" t="inlineStr"/>
      <c r="L70" t="inlineStr"/>
    </row>
    <row r="71">
      <c r="A71" t="inlineStr">
        <is>
          <t>가쓰오
부시</t>
        </is>
      </c>
      <c r="B71" t="inlineStr">
        <is>
          <t>가쓰오부시-다시용(200g)</t>
        </is>
      </c>
      <c r="C71" t="inlineStr">
        <is>
          <t>수입산</t>
        </is>
      </c>
      <c r="D71" t="inlineStr">
        <is>
          <t>200g/다시용</t>
        </is>
      </c>
      <c r="E71" t="inlineStr">
        <is>
          <t>봉</t>
        </is>
      </c>
      <c r="F71" t="n">
        <v>9975</v>
      </c>
      <c r="G71" t="inlineStr">
        <is>
          <t>*</t>
        </is>
      </c>
      <c r="H71" t="inlineStr"/>
      <c r="I71" t="inlineStr"/>
      <c r="J71" t="inlineStr">
        <is>
          <t>국물용, 가다랑어 100%(슬라이스)/봉단위발주</t>
        </is>
      </c>
      <c r="K71" t="inlineStr"/>
      <c r="L71" t="inlineStr"/>
    </row>
    <row r="72">
      <c r="A72" t="inlineStr"/>
      <c r="B72" t="inlineStr">
        <is>
          <t>가쓰오부시-다시용(500g)</t>
        </is>
      </c>
      <c r="C72" t="inlineStr">
        <is>
          <t>수입산</t>
        </is>
      </c>
      <c r="D72" t="inlineStr">
        <is>
          <t>500g/다시용</t>
        </is>
      </c>
      <c r="E72" t="inlineStr">
        <is>
          <t>봉</t>
        </is>
      </c>
      <c r="F72" t="n">
        <v>23450</v>
      </c>
      <c r="G72" t="inlineStr">
        <is>
          <t>*</t>
        </is>
      </c>
      <c r="H72" t="inlineStr"/>
      <c r="I72" t="inlineStr"/>
      <c r="J72" t="inlineStr">
        <is>
          <t>국물용, 가다랑어 100%(슬라이스)/봉단위발주</t>
        </is>
      </c>
      <c r="K72" t="inlineStr"/>
      <c r="L72" t="inlineStr"/>
    </row>
    <row r="73">
      <c r="A73" t="inlineStr"/>
      <c r="B73" t="inlineStr">
        <is>
          <t>가쓰오부시-고명용(200g)</t>
        </is>
      </c>
      <c r="C73" t="inlineStr">
        <is>
          <t>수입산</t>
        </is>
      </c>
      <c r="D73" t="inlineStr">
        <is>
          <t>200g/고명용</t>
        </is>
      </c>
      <c r="E73" t="inlineStr">
        <is>
          <t>봉</t>
        </is>
      </c>
      <c r="F73" t="n">
        <v>13300</v>
      </c>
      <c r="G73" t="inlineStr">
        <is>
          <t>*</t>
        </is>
      </c>
      <c r="H73" t="inlineStr"/>
      <c r="I73" t="inlineStr"/>
      <c r="J73" t="inlineStr">
        <is>
          <t>고명용,가다랑어 100%(슬라이스)/봉단위발주</t>
        </is>
      </c>
      <c r="K73" t="inlineStr"/>
      <c r="L73" t="inlineStr"/>
    </row>
    <row r="74">
      <c r="A74" t="inlineStr"/>
      <c r="B74" t="inlineStr">
        <is>
          <t>가쓰오부시-고명용(500g)</t>
        </is>
      </c>
      <c r="C74" t="inlineStr">
        <is>
          <t>수입산</t>
        </is>
      </c>
      <c r="D74" t="inlineStr">
        <is>
          <t>500g/고명용</t>
        </is>
      </c>
      <c r="E74" t="inlineStr">
        <is>
          <t>봉</t>
        </is>
      </c>
      <c r="F74" t="n">
        <v>30275</v>
      </c>
      <c r="G74" t="inlineStr">
        <is>
          <t>*</t>
        </is>
      </c>
      <c r="H74" t="inlineStr"/>
      <c r="I74" t="inlineStr"/>
      <c r="J74" t="inlineStr">
        <is>
          <t>고명용,가다랑어 100%(슬라이스)/봉단위발주</t>
        </is>
      </c>
      <c r="K74" t="inlineStr"/>
      <c r="L74" t="inlineStr"/>
    </row>
    <row r="75">
      <c r="A75" t="inlineStr">
        <is>
          <t>일
미</t>
        </is>
      </c>
      <c r="B75" t="inlineStr">
        <is>
          <t xml:space="preserve">일미채-국내산      </t>
        </is>
      </c>
      <c r="C75" t="inlineStr">
        <is>
          <t>국내산</t>
        </is>
      </c>
      <c r="D75" t="inlineStr">
        <is>
          <t>백색의 가는 조미오징어채</t>
        </is>
      </c>
      <c r="E75" t="inlineStr">
        <is>
          <t>kg</t>
        </is>
      </c>
      <c r="F75" t="n">
        <v>112000</v>
      </c>
      <c r="G75" t="inlineStr">
        <is>
          <t>*</t>
        </is>
      </c>
      <c r="H75" t="inlineStr"/>
      <c r="I75" t="inlineStr">
        <is>
          <t>○</t>
        </is>
      </c>
      <c r="J75" t="inlineStr">
        <is>
          <t>오징어(82%이상),설탕 외</t>
        </is>
      </c>
      <c r="K75" t="inlineStr"/>
      <c r="L75" t="inlineStr"/>
    </row>
    <row r="76">
      <c r="A76" t="inlineStr"/>
      <c r="B76" t="inlineStr">
        <is>
          <t>일미채-수입산</t>
        </is>
      </c>
      <c r="C76" t="inlineStr">
        <is>
          <t>수입산(페루,원양산)</t>
        </is>
      </c>
      <c r="D76" t="inlineStr">
        <is>
          <t>백색의 가는 조미오징어채</t>
        </is>
      </c>
      <c r="E76" t="inlineStr">
        <is>
          <t>kg</t>
        </is>
      </c>
      <c r="F76" t="n">
        <v>40775</v>
      </c>
      <c r="G76" t="inlineStr">
        <is>
          <t>*</t>
        </is>
      </c>
      <c r="H76" t="inlineStr">
        <is>
          <t>▲</t>
        </is>
      </c>
      <c r="I76" t="inlineStr">
        <is>
          <t>○</t>
        </is>
      </c>
      <c r="J76" t="inlineStr">
        <is>
          <t>오징어(82%이상),설탕 외</t>
        </is>
      </c>
      <c r="K76" t="inlineStr"/>
      <c r="L76" t="inlineStr"/>
    </row>
    <row r="77">
      <c r="A77" t="inlineStr">
        <is>
          <t>진
미</t>
        </is>
      </c>
      <c r="B77" t="inlineStr">
        <is>
          <t>진미채-국내산</t>
        </is>
      </c>
      <c r="C77" t="inlineStr">
        <is>
          <t>국내산</t>
        </is>
      </c>
      <c r="D77" t="inlineStr">
        <is>
          <t>백색의 굵은 조미오징어채</t>
        </is>
      </c>
      <c r="E77" t="inlineStr">
        <is>
          <t>kg</t>
        </is>
      </c>
      <c r="F77" t="n">
        <v>112000</v>
      </c>
      <c r="G77" t="inlineStr">
        <is>
          <t>*</t>
        </is>
      </c>
      <c r="H77" t="inlineStr"/>
      <c r="I77" t="inlineStr">
        <is>
          <t>○</t>
        </is>
      </c>
      <c r="J77" t="inlineStr">
        <is>
          <t>오징어(82%이상),설탕 외</t>
        </is>
      </c>
      <c r="K77" t="inlineStr"/>
      <c r="L77" t="inlineStr"/>
    </row>
    <row r="78">
      <c r="A78" t="inlineStr"/>
      <c r="B78" t="inlineStr">
        <is>
          <t>진미채-수입산</t>
        </is>
      </c>
      <c r="C78" t="inlineStr">
        <is>
          <t>수입산(페루,원양산)</t>
        </is>
      </c>
      <c r="D78" t="inlineStr">
        <is>
          <t>백색의 굵은 조미오징어채</t>
        </is>
      </c>
      <c r="E78" t="inlineStr">
        <is>
          <t>kg</t>
        </is>
      </c>
      <c r="F78" t="n">
        <v>40775</v>
      </c>
      <c r="G78" t="inlineStr">
        <is>
          <t>*</t>
        </is>
      </c>
      <c r="H78" t="inlineStr">
        <is>
          <t>▲</t>
        </is>
      </c>
      <c r="I78" t="inlineStr">
        <is>
          <t>○</t>
        </is>
      </c>
      <c r="J78" t="inlineStr">
        <is>
          <t>오징어(82%이상),설탕 외</t>
        </is>
      </c>
      <c r="K78" t="inlineStr"/>
      <c r="L78" t="inlineStr"/>
    </row>
    <row r="79">
      <c r="A79" t="inlineStr">
        <is>
          <t>홍
미</t>
        </is>
      </c>
      <c r="B79" t="inlineStr">
        <is>
          <t>홍진미채-국내산</t>
        </is>
      </c>
      <c r="C79" t="inlineStr">
        <is>
          <t>국내산</t>
        </is>
      </c>
      <c r="D79" t="inlineStr">
        <is>
          <t>붉은색의 굵은 조미오징어채</t>
        </is>
      </c>
      <c r="E79" t="inlineStr">
        <is>
          <t>kg</t>
        </is>
      </c>
      <c r="F79" t="n">
        <v>143500</v>
      </c>
      <c r="G79" t="inlineStr">
        <is>
          <t>*</t>
        </is>
      </c>
      <c r="H79" t="inlineStr"/>
      <c r="I79" t="inlineStr">
        <is>
          <t>○</t>
        </is>
      </c>
      <c r="J79" t="inlineStr">
        <is>
          <t>오징어(82%이상),설탕 외</t>
        </is>
      </c>
      <c r="K79" t="inlineStr"/>
      <c r="L79" t="inlineStr"/>
    </row>
    <row r="80">
      <c r="A80" t="inlineStr"/>
      <c r="B80" t="inlineStr">
        <is>
          <t>홍진미채-수입산</t>
        </is>
      </c>
      <c r="C80" t="inlineStr">
        <is>
          <t>수입산(페루,원양산)</t>
        </is>
      </c>
      <c r="D80" t="inlineStr">
        <is>
          <t>붉은색의 굵은 조미오징어채</t>
        </is>
      </c>
      <c r="E80" t="inlineStr">
        <is>
          <t>kg</t>
        </is>
      </c>
      <c r="F80" t="n">
        <v>40775</v>
      </c>
      <c r="G80" t="inlineStr">
        <is>
          <t>*</t>
        </is>
      </c>
      <c r="H80" t="inlineStr">
        <is>
          <t>▲</t>
        </is>
      </c>
      <c r="I80" t="inlineStr">
        <is>
          <t>○</t>
        </is>
      </c>
      <c r="J80" t="inlineStr">
        <is>
          <t>오징어(82%이상),설탕 외</t>
        </is>
      </c>
      <c r="K80" t="inlineStr"/>
      <c r="L80" t="inlineStr"/>
    </row>
    <row r="81">
      <c r="A81" t="inlineStr">
        <is>
          <t>홍합</t>
        </is>
      </c>
      <c r="B81" t="inlineStr">
        <is>
          <t>건홍합</t>
        </is>
      </c>
      <c r="C81" t="inlineStr">
        <is>
          <t>국내산</t>
        </is>
      </c>
      <c r="D81" t="inlineStr"/>
      <c r="E81" t="inlineStr">
        <is>
          <t>kg</t>
        </is>
      </c>
      <c r="F81" t="n">
        <v>56000</v>
      </c>
      <c r="G81" t="inlineStr">
        <is>
          <t>*</t>
        </is>
      </c>
      <c r="H81" t="inlineStr"/>
      <c r="I81" t="inlineStr"/>
      <c r="J81" t="inlineStr">
        <is>
          <t>건조 홍합살</t>
        </is>
      </c>
      <c r="K81" t="inlineStr"/>
      <c r="L81" t="inlineStr"/>
    </row>
    <row r="82">
      <c r="A82" t="inlineStr">
        <is>
          <t>▣▣ 가루류 ▣▣</t>
        </is>
      </c>
      <c r="B82" t="inlineStr"/>
      <c r="C82" t="inlineStr"/>
      <c r="D82" t="inlineStr"/>
      <c r="E82" t="inlineStr"/>
      <c r="F82" t="inlineStr"/>
      <c r="G82" t="inlineStr"/>
      <c r="H82" t="inlineStr"/>
      <c r="I82" t="inlineStr"/>
      <c r="J82" t="inlineStr"/>
      <c r="K82" t="inlineStr"/>
      <c r="L82" t="inlineStr"/>
    </row>
    <row r="83">
      <c r="A83" t="inlineStr">
        <is>
          <t>구분</t>
        </is>
      </c>
      <c r="B83" t="inlineStr">
        <is>
          <t>제   품   명</t>
        </is>
      </c>
      <c r="C83" t="inlineStr">
        <is>
          <t>원산지</t>
        </is>
      </c>
      <c r="D83" t="inlineStr">
        <is>
          <t>제 품 규 격</t>
        </is>
      </c>
      <c r="E83" t="inlineStr">
        <is>
          <t>단위</t>
        </is>
      </c>
      <c r="F83" t="inlineStr">
        <is>
          <t>단가(원)</t>
        </is>
      </c>
      <c r="G83" t="inlineStr"/>
      <c r="H83" t="inlineStr">
        <is>
          <t>변동</t>
        </is>
      </c>
      <c r="I83" t="inlineStr">
        <is>
          <t>과세</t>
        </is>
      </c>
      <c r="J83" t="inlineStr">
        <is>
          <t>제품특징 및 용도설명</t>
        </is>
      </c>
      <c r="K83" t="inlineStr">
        <is>
          <t>HACCP
(냉동
기준)</t>
        </is>
      </c>
      <c r="L83" t="inlineStr"/>
    </row>
    <row r="84">
      <c r="A84" t="inlineStr"/>
      <c r="B84" t="inlineStr"/>
      <c r="C84" t="inlineStr"/>
      <c r="D84" t="inlineStr"/>
      <c r="E84" t="inlineStr"/>
      <c r="F84" t="inlineStr">
        <is>
          <t>봉,kg</t>
        </is>
      </c>
      <c r="G84" t="inlineStr">
        <is>
          <t>박스</t>
        </is>
      </c>
      <c r="H84" t="inlineStr"/>
      <c r="I84" t="inlineStr"/>
      <c r="J84" t="inlineStr"/>
      <c r="K84" t="inlineStr"/>
      <c r="L84" t="inlineStr"/>
    </row>
    <row r="85">
      <c r="A85" t="inlineStr">
        <is>
          <t>자
연
조
미</t>
        </is>
      </c>
      <c r="B85" t="inlineStr">
        <is>
          <t>멸치가루</t>
        </is>
      </c>
      <c r="C85" t="inlineStr">
        <is>
          <t>국내산</t>
        </is>
      </c>
      <c r="D85" t="inlineStr">
        <is>
          <t>300g(멸치100%)</t>
        </is>
      </c>
      <c r="E85" t="inlineStr">
        <is>
          <t>봉</t>
        </is>
      </c>
      <c r="F85" t="n">
        <v>9625</v>
      </c>
      <c r="G85" t="inlineStr">
        <is>
          <t>*</t>
        </is>
      </c>
      <c r="H85" t="inlineStr"/>
      <c r="I85" t="inlineStr"/>
      <c r="J85" t="inlineStr">
        <is>
          <t>국내산 멸치를 가루 형태로 만든 자연조미료(국,무침)/봉단위 발주</t>
        </is>
      </c>
      <c r="K85" t="inlineStr"/>
      <c r="L85" t="inlineStr"/>
    </row>
    <row r="86">
      <c r="A86" t="inlineStr"/>
      <c r="B86" t="inlineStr">
        <is>
          <t>새우가루</t>
        </is>
      </c>
      <c r="C86" t="inlineStr">
        <is>
          <t>국내산</t>
        </is>
      </c>
      <c r="D86" t="inlineStr">
        <is>
          <t>250g(분홍새우100%)</t>
        </is>
      </c>
      <c r="E86" t="inlineStr">
        <is>
          <t>봉</t>
        </is>
      </c>
      <c r="F86" t="n">
        <v>14000</v>
      </c>
      <c r="G86" t="inlineStr">
        <is>
          <t>*</t>
        </is>
      </c>
      <c r="H86" t="inlineStr"/>
      <c r="I86" t="inlineStr"/>
      <c r="J86" t="inlineStr">
        <is>
          <t>국내산 새우를 가루 형태로 만든 자연조미료(국,무침)/봉단위 발주</t>
        </is>
      </c>
      <c r="K86" t="inlineStr"/>
      <c r="L86" t="inlineStr"/>
    </row>
    <row r="87">
      <c r="A87" t="inlineStr"/>
      <c r="B87" t="inlineStr">
        <is>
          <t>조개가루</t>
        </is>
      </c>
      <c r="C87" t="inlineStr">
        <is>
          <t>국내산</t>
        </is>
      </c>
      <c r="D87" t="inlineStr">
        <is>
          <t>300g</t>
        </is>
      </c>
      <c r="E87" t="inlineStr">
        <is>
          <t>봉</t>
        </is>
      </c>
      <c r="F87" t="inlineStr">
        <is>
          <t>품절</t>
        </is>
      </c>
      <c r="G87" t="inlineStr">
        <is>
          <t>*</t>
        </is>
      </c>
      <c r="H87" t="inlineStr"/>
      <c r="I87" t="inlineStr"/>
      <c r="J87" t="inlineStr">
        <is>
          <t>국내산 조개를 가루 형태로  만든 자연조리료(국,무침)</t>
        </is>
      </c>
      <c r="K87" t="inlineStr"/>
      <c r="L87" t="inlineStr"/>
    </row>
    <row r="88">
      <c r="A88" t="inlineStr">
        <is>
          <t>▣▣ 견과 및 임실류 ▣▣</t>
        </is>
      </c>
      <c r="B88" t="inlineStr"/>
      <c r="C88" t="inlineStr"/>
      <c r="D88" t="inlineStr"/>
      <c r="E88" t="inlineStr"/>
      <c r="F88" t="inlineStr"/>
      <c r="G88" t="inlineStr"/>
      <c r="H88" t="inlineStr"/>
      <c r="I88" t="inlineStr"/>
      <c r="J88" t="inlineStr"/>
      <c r="K88" t="inlineStr"/>
      <c r="L88" t="inlineStr"/>
    </row>
    <row r="89">
      <c r="A89" t="inlineStr">
        <is>
          <t>구분</t>
        </is>
      </c>
      <c r="B89" t="inlineStr">
        <is>
          <t>제   품   명</t>
        </is>
      </c>
      <c r="C89" t="inlineStr">
        <is>
          <t>원산지</t>
        </is>
      </c>
      <c r="D89" t="inlineStr">
        <is>
          <t>제 품 규 격</t>
        </is>
      </c>
      <c r="E89" t="inlineStr">
        <is>
          <t>단위</t>
        </is>
      </c>
      <c r="F89" t="inlineStr">
        <is>
          <t>단가(원)</t>
        </is>
      </c>
      <c r="G89" t="inlineStr"/>
      <c r="H89" t="inlineStr">
        <is>
          <t>변동</t>
        </is>
      </c>
      <c r="I89" t="inlineStr">
        <is>
          <t>과세</t>
        </is>
      </c>
      <c r="J89" t="inlineStr">
        <is>
          <t>제품특징 및 용도설명</t>
        </is>
      </c>
      <c r="K89" t="inlineStr">
        <is>
          <t>HACCP
(냉동
기준)</t>
        </is>
      </c>
      <c r="L89" t="inlineStr"/>
    </row>
    <row r="90">
      <c r="A90" t="inlineStr"/>
      <c r="B90" t="inlineStr"/>
      <c r="C90" t="inlineStr"/>
      <c r="D90" t="inlineStr"/>
      <c r="E90" t="inlineStr"/>
      <c r="F90" t="inlineStr">
        <is>
          <t>봉,kg</t>
        </is>
      </c>
      <c r="G90" t="inlineStr">
        <is>
          <t>박스</t>
        </is>
      </c>
      <c r="H90" t="inlineStr"/>
      <c r="I90" t="inlineStr"/>
      <c r="J90" t="inlineStr"/>
      <c r="K90" t="inlineStr"/>
      <c r="L90" t="inlineStr"/>
    </row>
    <row r="91">
      <c r="A91" t="inlineStr">
        <is>
          <t>견과류믹스</t>
        </is>
      </c>
      <c r="B91" t="inlineStr">
        <is>
          <t>견과류믹스/볶음조리용 1kg/봉</t>
        </is>
      </c>
      <c r="C91" t="inlineStr">
        <is>
          <t>별도
표기</t>
        </is>
      </c>
      <c r="D91" t="inlineStr"/>
      <c r="E91" t="inlineStr">
        <is>
          <t>kg</t>
        </is>
      </c>
      <c r="F91" t="n">
        <v>21000</v>
      </c>
      <c r="G91" t="inlineStr">
        <is>
          <t>*</t>
        </is>
      </c>
      <c r="H91" t="inlineStr"/>
      <c r="I91" t="inlineStr"/>
      <c r="J91" t="inlineStr">
        <is>
          <t>아몬드슬20,땅콩반태20,해바라기씨20,호박씨 20,깐호두20(점발주불가)</t>
        </is>
      </c>
      <c r="K91" t="inlineStr"/>
      <c r="L91" t="inlineStr"/>
    </row>
    <row r="92">
      <c r="A92" t="inlineStr"/>
      <c r="B92" t="inlineStr">
        <is>
          <t>견과류믹스/샐러드용 1kg/봉</t>
        </is>
      </c>
      <c r="C92" t="inlineStr">
        <is>
          <t>별도
표기</t>
        </is>
      </c>
      <c r="D92" t="inlineStr"/>
      <c r="E92" t="inlineStr">
        <is>
          <t>kg</t>
        </is>
      </c>
      <c r="F92" t="n">
        <v>22750</v>
      </c>
      <c r="G92" t="inlineStr">
        <is>
          <t>*</t>
        </is>
      </c>
      <c r="H92" t="inlineStr"/>
      <c r="I92" t="inlineStr">
        <is>
          <t>○</t>
        </is>
      </c>
      <c r="J92" t="inlineStr">
        <is>
          <t>아몬드슬20,땅콩반태20,해바라기씨15,호박씨 15,깐호두20,건포도10(점발주불가)</t>
        </is>
      </c>
      <c r="K92" t="inlineStr"/>
      <c r="L92" t="inlineStr"/>
    </row>
    <row r="93">
      <c r="A93" t="inlineStr">
        <is>
          <t>아몬드</t>
        </is>
      </c>
      <c r="B93" t="inlineStr">
        <is>
          <t>아몬드(슬라이스)</t>
        </is>
      </c>
      <c r="C93" t="inlineStr">
        <is>
          <t>미국산</t>
        </is>
      </c>
      <c r="D93" t="inlineStr">
        <is>
          <t>볶은아몬드슬라이스</t>
        </is>
      </c>
      <c r="E93" t="inlineStr">
        <is>
          <t>kg</t>
        </is>
      </c>
      <c r="F93" t="n">
        <v>23188</v>
      </c>
      <c r="G93" t="inlineStr">
        <is>
          <t>*</t>
        </is>
      </c>
      <c r="H93" t="inlineStr"/>
      <c r="I93" t="inlineStr"/>
      <c r="J93" t="inlineStr">
        <is>
          <t>볶은 아몬드, 슬라이스</t>
        </is>
      </c>
      <c r="K93" t="inlineStr"/>
      <c r="L93" t="inlineStr"/>
    </row>
    <row r="94">
      <c r="A94" t="inlineStr"/>
      <c r="B94" t="inlineStr">
        <is>
          <t>아몬드(볶음)</t>
        </is>
      </c>
      <c r="C94" t="inlineStr">
        <is>
          <t>미국산</t>
        </is>
      </c>
      <c r="D94" t="inlineStr">
        <is>
          <t>볶은아몬드, 무가미</t>
        </is>
      </c>
      <c r="E94" t="inlineStr">
        <is>
          <t>kg</t>
        </is>
      </c>
      <c r="F94" t="n">
        <v>23800</v>
      </c>
      <c r="G94" t="inlineStr">
        <is>
          <t>*</t>
        </is>
      </c>
      <c r="H94" t="inlineStr"/>
      <c r="I94" t="inlineStr"/>
      <c r="J94" t="inlineStr">
        <is>
          <t>볶은 아몬드, 무가미</t>
        </is>
      </c>
      <c r="K94" t="inlineStr"/>
      <c r="L94" t="inlineStr"/>
    </row>
    <row r="95">
      <c r="A95" t="inlineStr">
        <is>
          <t>견
과
류</t>
        </is>
      </c>
      <c r="B95" t="inlineStr">
        <is>
          <t>깐은행</t>
        </is>
      </c>
      <c r="C95" t="inlineStr">
        <is>
          <t>국내산</t>
        </is>
      </c>
      <c r="D95" t="inlineStr">
        <is>
          <t>반품불가상품</t>
        </is>
      </c>
      <c r="E95" t="inlineStr">
        <is>
          <t>kg</t>
        </is>
      </c>
      <c r="F95" t="n">
        <v>35000</v>
      </c>
      <c r="G95" t="inlineStr">
        <is>
          <t>*</t>
        </is>
      </c>
      <c r="H95" t="inlineStr"/>
      <c r="I95" t="inlineStr"/>
      <c r="J95" t="inlineStr"/>
      <c r="K95" t="inlineStr"/>
      <c r="L95" t="inlineStr"/>
    </row>
    <row r="96">
      <c r="A96" t="inlineStr"/>
      <c r="B96" t="inlineStr">
        <is>
          <t>해바라기씨</t>
        </is>
      </c>
      <c r="C96" t="inlineStr">
        <is>
          <t>중국산</t>
        </is>
      </c>
      <c r="D96" t="inlineStr"/>
      <c r="E96" t="inlineStr">
        <is>
          <t>kg</t>
        </is>
      </c>
      <c r="F96" t="n">
        <v>8925</v>
      </c>
      <c r="G96" t="inlineStr">
        <is>
          <t>*</t>
        </is>
      </c>
      <c r="H96" t="inlineStr"/>
      <c r="I96" t="inlineStr"/>
      <c r="J96" t="inlineStr"/>
      <c r="K96" t="inlineStr"/>
      <c r="L96" t="inlineStr"/>
    </row>
    <row r="97">
      <c r="A97" t="inlineStr"/>
      <c r="B97" t="inlineStr">
        <is>
          <t>깐호두(1/4테)</t>
        </is>
      </c>
      <c r="C97" t="inlineStr">
        <is>
          <t>미국산</t>
        </is>
      </c>
      <c r="D97" t="inlineStr"/>
      <c r="E97" t="inlineStr">
        <is>
          <t>kg</t>
        </is>
      </c>
      <c r="F97" t="n">
        <v>21000</v>
      </c>
      <c r="G97" t="inlineStr">
        <is>
          <t>*</t>
        </is>
      </c>
      <c r="H97" t="inlineStr"/>
      <c r="I97" t="inlineStr"/>
      <c r="J97" t="inlineStr"/>
      <c r="K97" t="inlineStr"/>
      <c r="L97" t="inlineStr"/>
    </row>
    <row r="98">
      <c r="A98" t="inlineStr"/>
      <c r="B98" t="inlineStr">
        <is>
          <t>호박씨</t>
        </is>
      </c>
      <c r="C98" t="inlineStr">
        <is>
          <t>중국산</t>
        </is>
      </c>
      <c r="D98" t="inlineStr"/>
      <c r="E98" t="inlineStr">
        <is>
          <t>kg</t>
        </is>
      </c>
      <c r="F98" t="n">
        <v>17325</v>
      </c>
      <c r="G98" t="inlineStr">
        <is>
          <t>*</t>
        </is>
      </c>
      <c r="H98" t="inlineStr"/>
      <c r="I98" t="inlineStr"/>
      <c r="J98" t="inlineStr"/>
      <c r="K98" t="inlineStr"/>
      <c r="L98" t="inlineStr"/>
    </row>
    <row r="99">
      <c r="A99" t="inlineStr"/>
      <c r="B99" t="inlineStr">
        <is>
          <t>건포도</t>
        </is>
      </c>
      <c r="C99" t="inlineStr">
        <is>
          <t>미국산</t>
        </is>
      </c>
      <c r="D99" t="inlineStr"/>
      <c r="E99" t="inlineStr">
        <is>
          <t>kg</t>
        </is>
      </c>
      <c r="F99" t="n">
        <v>14000</v>
      </c>
      <c r="G99" t="inlineStr">
        <is>
          <t>*</t>
        </is>
      </c>
      <c r="H99" t="inlineStr"/>
      <c r="I99" t="inlineStr">
        <is>
          <t>○</t>
        </is>
      </c>
      <c r="J99" t="inlineStr"/>
      <c r="K99" t="inlineStr"/>
      <c r="L99" t="inlineStr"/>
    </row>
    <row r="100">
      <c r="A100" t="inlineStr"/>
      <c r="B100" t="inlineStr">
        <is>
          <t>캐슈넛</t>
        </is>
      </c>
      <c r="C100" t="inlineStr">
        <is>
          <t>인도산</t>
        </is>
      </c>
      <c r="D100" t="inlineStr"/>
      <c r="E100" t="inlineStr">
        <is>
          <t>kg</t>
        </is>
      </c>
      <c r="F100" t="n">
        <v>25900</v>
      </c>
      <c r="G100" t="inlineStr">
        <is>
          <t>*</t>
        </is>
      </c>
      <c r="H100" t="inlineStr"/>
      <c r="I100" t="inlineStr"/>
      <c r="J100" t="inlineStr"/>
      <c r="K100" t="inlineStr"/>
      <c r="L100" t="inlineStr"/>
    </row>
    <row r="101">
      <c r="A101" t="inlineStr">
        <is>
          <t>◆ 본 단가표에 수록된 제품의 원산지 및 중량과 크기는 원료수급 및 제조공정에 따라 실제 제품과 약간의 차이가 있을 수 있습니다.</t>
        </is>
      </c>
      <c r="B101" t="inlineStr"/>
      <c r="C101" t="inlineStr"/>
      <c r="D101" t="inlineStr"/>
      <c r="E101" t="inlineStr"/>
      <c r="F101" t="inlineStr"/>
      <c r="G101" t="inlineStr"/>
      <c r="H101" t="inlineStr"/>
      <c r="I101" t="inlineStr"/>
      <c r="J101" t="inlineStr"/>
      <c r="K101" t="inlineStr"/>
      <c r="L101" t="inlineStr"/>
    </row>
    <row r="102">
      <c r="A102" t="inlineStr">
        <is>
          <t>◆ 혼합제품은 점발주 불가품목입니다.</t>
        </is>
      </c>
      <c r="B102" t="inlineStr"/>
      <c r="C102" t="inlineStr"/>
      <c r="D102" t="inlineStr"/>
      <c r="E102" t="inlineStr"/>
      <c r="F102" t="inlineStr"/>
      <c r="G102" t="inlineStr"/>
      <c r="H102" t="inlineStr"/>
      <c r="I102" t="inlineStr"/>
      <c r="J102" t="inlineStr"/>
      <c r="K102" t="inlineStr"/>
      <c r="L102"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J87"/>
  <sheetViews>
    <sheetView workbookViewId="0">
      <selection activeCell="A1" sqref="A1"/>
    </sheetView>
  </sheetViews>
  <sheetFormatPr baseColWidth="8" defaultRowHeight="15"/>
  <sheetData>
    <row r="1">
      <c r="A1" t="inlineStr">
        <is>
          <t>6010_한가람_에스엔씨메이드+2024.07월+단가표.xlsx</t>
        </is>
      </c>
    </row>
    <row r="2">
      <c r="A2" t="inlineStr">
        <is>
          <t>https://school062.com/bbs/board.php?bo_table=product_02&amp;wr_id=6010</t>
        </is>
      </c>
    </row>
    <row r="3">
      <c r="A3" s="1" t="inlineStr">
        <is>
          <t>치즈갈릭연어스테이크</t>
        </is>
      </c>
      <c r="B3" s="1" t="inlineStr"/>
      <c r="C3" s="1" t="inlineStr"/>
      <c r="D3" s="1" t="inlineStr"/>
      <c r="E3" s="1" t="inlineStr"/>
      <c r="F3" s="1" t="inlineStr">
        <is>
          <t>카레아몬드연어스테이크</t>
        </is>
      </c>
      <c r="G3" s="1" t="inlineStr"/>
      <c r="H3" s="1" t="inlineStr"/>
      <c r="I3" s="1" t="inlineStr"/>
      <c r="J3" s="1" t="inlineStr"/>
    </row>
    <row r="4">
      <c r="A4" t="inlineStr">
        <is>
          <t xml:space="preserve">▷ [함량]  연어97.3%,파마산치즈1.5%,마늘가루0.5%,정제소금0.7% </t>
        </is>
      </c>
      <c r="B4" t="inlineStr"/>
      <c r="C4" t="inlineStr"/>
      <c r="D4" t="inlineStr"/>
      <c r="E4" t="inlineStr"/>
      <c r="F4" t="inlineStr">
        <is>
          <t>▷ [함량]  연어95.5%,카레가루1.8%,아몬드1.2%,정제수1.2,정제소금0.3%</t>
        </is>
      </c>
      <c r="G4" t="inlineStr"/>
      <c r="H4" t="inlineStr"/>
      <c r="I4" t="inlineStr"/>
      <c r="J4" t="inlineStr"/>
    </row>
    <row r="5">
      <c r="A5" t="inlineStr">
        <is>
          <t>▶ 오븐조리 : 180℃ 10분 예열 후 200℃ 15-20분 관찰 조리</t>
        </is>
      </c>
      <c r="B5" t="inlineStr"/>
      <c r="C5" t="inlineStr"/>
      <c r="D5" t="inlineStr"/>
      <c r="E5" t="inlineStr">
        <is>
          <t xml:space="preserve">[D-3 발주] </t>
        </is>
      </c>
      <c r="F5" t="inlineStr">
        <is>
          <t>▶ 오븐조리 : 180℃ 10분 예열 후 200℃ 15-20분 관찰 조리</t>
        </is>
      </c>
      <c r="G5" t="inlineStr"/>
      <c r="H5" t="inlineStr"/>
      <c r="I5" t="inlineStr"/>
      <c r="J5" t="inlineStr">
        <is>
          <t xml:space="preserve">[D-3 발주] </t>
        </is>
      </c>
    </row>
    <row r="6">
      <c r="A6" t="inlineStr">
        <is>
          <t>▷ [알러지] 우유 함유</t>
        </is>
      </c>
      <c r="B6" t="inlineStr"/>
      <c r="C6" t="inlineStr"/>
      <c r="D6" t="inlineStr"/>
      <c r="E6" t="inlineStr">
        <is>
          <t>&lt;과세&gt;</t>
        </is>
      </c>
      <c r="F6" t="inlineStr">
        <is>
          <t>▷ [알러지] 쇠고기,밀,토마토,우유,대두,조개류(굴) 함유</t>
        </is>
      </c>
      <c r="G6" t="inlineStr"/>
      <c r="H6" t="inlineStr"/>
      <c r="I6" t="inlineStr"/>
      <c r="J6" t="inlineStr">
        <is>
          <t>&lt;과세&gt;</t>
        </is>
      </c>
    </row>
    <row r="7">
      <c r="A7" t="inlineStr">
        <is>
          <t>규격</t>
        </is>
      </c>
      <c r="B7" t="inlineStr">
        <is>
          <t>원산지</t>
        </is>
      </c>
      <c r="C7" t="inlineStr">
        <is>
          <t>단가(원)</t>
        </is>
      </c>
      <c r="D7" t="inlineStr">
        <is>
          <t>변동</t>
        </is>
      </c>
      <c r="E7" t="inlineStr">
        <is>
          <t>개 단가(원)</t>
        </is>
      </c>
      <c r="F7" t="inlineStr">
        <is>
          <t>규격</t>
        </is>
      </c>
      <c r="G7" t="inlineStr">
        <is>
          <t>원산지</t>
        </is>
      </c>
      <c r="H7" t="inlineStr">
        <is>
          <t>단가(원)</t>
        </is>
      </c>
      <c r="I7" t="inlineStr">
        <is>
          <t>변동</t>
        </is>
      </c>
      <c r="J7" t="inlineStr">
        <is>
          <t>개 단가(원)</t>
        </is>
      </c>
    </row>
    <row r="8">
      <c r="A8" t="inlineStr">
        <is>
          <t>±50g/1.0kg(50g*20개)</t>
        </is>
      </c>
      <c r="B8" t="inlineStr">
        <is>
          <t>연어(칠레산)</t>
        </is>
      </c>
      <c r="C8" t="n">
        <v>39750</v>
      </c>
      <c r="D8" t="inlineStr"/>
      <c r="E8">
        <f>G8/20</f>
        <v/>
      </c>
      <c r="F8" t="inlineStr">
        <is>
          <t>±50g/1.0kg(50g*20개)</t>
        </is>
      </c>
      <c r="G8" t="inlineStr">
        <is>
          <t>연어(칠레산)</t>
        </is>
      </c>
      <c r="H8" t="n">
        <v>43725</v>
      </c>
      <c r="I8" t="inlineStr"/>
      <c r="J8">
        <f>G8/20</f>
        <v/>
      </c>
    </row>
    <row r="9">
      <c r="A9" t="inlineStr">
        <is>
          <t>±70g/1.05kg(70g*15개)</t>
        </is>
      </c>
      <c r="B9" t="inlineStr">
        <is>
          <t>연어(칠레산)</t>
        </is>
      </c>
      <c r="C9" t="n">
        <v>40500</v>
      </c>
      <c r="D9" t="inlineStr"/>
      <c r="E9">
        <f>G9/15</f>
        <v/>
      </c>
      <c r="F9" t="inlineStr">
        <is>
          <t>±70g/1.05kg(70g*15개)</t>
        </is>
      </c>
      <c r="G9" t="inlineStr">
        <is>
          <t>연어(칠레산)</t>
        </is>
      </c>
      <c r="H9" t="n">
        <v>44550</v>
      </c>
      <c r="I9" t="inlineStr"/>
      <c r="J9">
        <f>G9/15</f>
        <v/>
      </c>
    </row>
    <row r="10">
      <c r="A10" t="inlineStr">
        <is>
          <t>마늘톡톡눈꽃치즈연어스테이크</t>
        </is>
      </c>
      <c r="B10" t="inlineStr"/>
      <c r="C10" t="inlineStr"/>
      <c r="D10" t="inlineStr"/>
      <c r="E10" t="inlineStr"/>
      <c r="F10" t="inlineStr">
        <is>
          <t>스파이시고소미연어스테이크</t>
        </is>
      </c>
      <c r="G10" t="inlineStr"/>
      <c r="H10" t="inlineStr"/>
      <c r="I10" t="inlineStr"/>
      <c r="J10" t="inlineStr"/>
    </row>
    <row r="11">
      <c r="A11" t="inlineStr">
        <is>
          <t xml:space="preserve">▷ [함량]  연어98.2%,파마산치즈1.2%,마늘가루0.3%,정제소금0.3% </t>
        </is>
      </c>
      <c r="B11" t="inlineStr"/>
      <c r="C11" t="inlineStr"/>
      <c r="D11" t="inlineStr"/>
      <c r="E11" t="inlineStr"/>
      <c r="F11" t="inlineStr">
        <is>
          <t>▷ [함량]  연어94.9%,정제수,정제염,설탕,빵가루,양파분말,캡사이신분말,콩가루</t>
        </is>
      </c>
      <c r="G11" t="inlineStr"/>
      <c r="H11" t="inlineStr"/>
      <c r="I11" t="inlineStr"/>
      <c r="J11" t="inlineStr"/>
    </row>
    <row r="12">
      <c r="A12" t="inlineStr">
        <is>
          <t>▶ 오븐조리 : 180℃ 10분 예열 후 200℃ 15-20분 관찰 조리</t>
        </is>
      </c>
      <c r="B12" t="inlineStr"/>
      <c r="C12" t="inlineStr"/>
      <c r="D12" t="inlineStr"/>
      <c r="E12" t="inlineStr">
        <is>
          <t xml:space="preserve">[D-3 발주] </t>
        </is>
      </c>
      <c r="F12" t="inlineStr">
        <is>
          <t>▶ 오븐조리 : 180℃ 10분 예열 후 200℃ 15-20분 관찰 조리</t>
        </is>
      </c>
      <c r="G12" t="inlineStr"/>
      <c r="H12" t="inlineStr"/>
      <c r="I12" t="inlineStr"/>
      <c r="J12" t="inlineStr">
        <is>
          <t xml:space="preserve">[D-3 발주] </t>
        </is>
      </c>
    </row>
    <row r="13">
      <c r="A13" t="inlineStr">
        <is>
          <t>▷ [알러지] 우유 함유</t>
        </is>
      </c>
      <c r="B13" t="inlineStr"/>
      <c r="C13" t="inlineStr"/>
      <c r="D13" t="inlineStr"/>
      <c r="E13" t="inlineStr">
        <is>
          <t>&lt;과세&gt;</t>
        </is>
      </c>
      <c r="F13" t="inlineStr">
        <is>
          <t>▷ [알러지] 우유,대두,밀 함유</t>
        </is>
      </c>
      <c r="G13" t="inlineStr"/>
      <c r="H13" t="inlineStr"/>
      <c r="I13" t="inlineStr"/>
      <c r="J13" t="inlineStr">
        <is>
          <t>&lt;과세&gt;</t>
        </is>
      </c>
    </row>
    <row r="14">
      <c r="A14" t="inlineStr">
        <is>
          <t>규격</t>
        </is>
      </c>
      <c r="B14" t="inlineStr">
        <is>
          <t>원산지</t>
        </is>
      </c>
      <c r="C14" t="inlineStr">
        <is>
          <t>단가(원)</t>
        </is>
      </c>
      <c r="D14" t="inlineStr">
        <is>
          <t>변동</t>
        </is>
      </c>
      <c r="E14" t="inlineStr">
        <is>
          <t>개 단가(원)</t>
        </is>
      </c>
      <c r="F14" t="inlineStr">
        <is>
          <t>규격</t>
        </is>
      </c>
      <c r="G14" t="inlineStr">
        <is>
          <t>원산지</t>
        </is>
      </c>
      <c r="H14" t="inlineStr">
        <is>
          <t>단가(원)</t>
        </is>
      </c>
      <c r="I14" t="inlineStr">
        <is>
          <t>변동</t>
        </is>
      </c>
      <c r="J14" t="inlineStr">
        <is>
          <t>개 단가(원)</t>
        </is>
      </c>
    </row>
    <row r="15">
      <c r="A15" t="inlineStr">
        <is>
          <t>±50g/1.0kg(50g*20개)</t>
        </is>
      </c>
      <c r="B15" t="inlineStr">
        <is>
          <t>연어(칠레산)</t>
        </is>
      </c>
      <c r="C15">
        <f>G8</f>
        <v/>
      </c>
      <c r="D15" t="inlineStr"/>
      <c r="E15">
        <f>G22/20</f>
        <v/>
      </c>
      <c r="F15" t="inlineStr">
        <is>
          <t>±50g/1.0kg(50g*20개)</t>
        </is>
      </c>
      <c r="G15" t="inlineStr">
        <is>
          <t>연어(칠레산)</t>
        </is>
      </c>
      <c r="H15">
        <f>G8</f>
        <v/>
      </c>
      <c r="I15" t="inlineStr"/>
      <c r="J15">
        <f>Q22/20</f>
        <v/>
      </c>
    </row>
    <row r="16">
      <c r="A16" t="inlineStr">
        <is>
          <t>±70g/1.05kg(70g*15개)</t>
        </is>
      </c>
      <c r="B16" t="inlineStr">
        <is>
          <t>연어(칠레산)</t>
        </is>
      </c>
      <c r="C16">
        <f>G9</f>
        <v/>
      </c>
      <c r="D16" t="inlineStr"/>
      <c r="E16">
        <f>G23/15</f>
        <v/>
      </c>
      <c r="F16" t="inlineStr">
        <is>
          <t>±70g/1.05kg(70g*15개)</t>
        </is>
      </c>
      <c r="G16" t="inlineStr">
        <is>
          <t>연어(칠레산)</t>
        </is>
      </c>
      <c r="H16">
        <f>G9</f>
        <v/>
      </c>
      <c r="I16" t="inlineStr"/>
      <c r="J16">
        <f>Q23/15</f>
        <v/>
      </c>
    </row>
    <row r="17">
      <c r="A17" t="inlineStr">
        <is>
          <t>크림연어스테이크</t>
        </is>
      </c>
      <c r="B17" t="inlineStr"/>
      <c r="C17" t="inlineStr"/>
      <c r="D17" t="inlineStr"/>
      <c r="E17" t="inlineStr"/>
      <c r="F17" t="inlineStr">
        <is>
          <t>불고기연어스테이크</t>
        </is>
      </c>
      <c r="G17" t="inlineStr"/>
      <c r="H17" t="inlineStr"/>
      <c r="I17" t="inlineStr"/>
      <c r="J17" t="inlineStr"/>
    </row>
    <row r="18">
      <c r="A18" t="inlineStr">
        <is>
          <t>▷ [함량]  연어93%,시즈닝분말3%,양파분말1.5%,정제수1.5%,정제소금1%</t>
        </is>
      </c>
      <c r="B18" t="inlineStr"/>
      <c r="C18" t="inlineStr"/>
      <c r="D18" t="inlineStr"/>
      <c r="E18" t="inlineStr"/>
      <c r="F18" t="inlineStr">
        <is>
          <t>▷ [함량]  연어92%,설탕2.4%,간장1.9%,마늘분태0.5%,양파분말0.5%,</t>
        </is>
      </c>
      <c r="G18" t="inlineStr"/>
      <c r="H18" t="inlineStr"/>
      <c r="I18" t="inlineStr"/>
      <c r="J18" t="inlineStr"/>
    </row>
    <row r="19">
      <c r="A19" t="inlineStr">
        <is>
          <t>▶ 오븐조리 : 180℃ 10분 예열 후 200℃ 15-20분 관찰 조리</t>
        </is>
      </c>
      <c r="B19" t="inlineStr"/>
      <c r="C19" t="inlineStr"/>
      <c r="D19" t="inlineStr"/>
      <c r="E19" t="inlineStr">
        <is>
          <t xml:space="preserve">[D-3 발주] </t>
        </is>
      </c>
      <c r="F19" t="inlineStr">
        <is>
          <t xml:space="preserve">              정제소금0.5%,정제수2%,참기름0.2%</t>
        </is>
      </c>
      <c r="G19" t="inlineStr"/>
      <c r="H19" t="inlineStr"/>
      <c r="I19" t="inlineStr"/>
      <c r="J19" t="inlineStr">
        <is>
          <t xml:space="preserve">[D-3 발주] </t>
        </is>
      </c>
    </row>
    <row r="20">
      <c r="A20" t="inlineStr">
        <is>
          <t>▷ [알러지] 우유,대두,밀 함유</t>
        </is>
      </c>
      <c r="B20" t="inlineStr"/>
      <c r="C20" t="inlineStr"/>
      <c r="D20" t="inlineStr"/>
      <c r="E20" t="inlineStr">
        <is>
          <t>&lt;과세&gt;</t>
        </is>
      </c>
      <c r="F20" t="inlineStr">
        <is>
          <t xml:space="preserve">▷ [알러지] 밀,대두 함유 </t>
        </is>
      </c>
      <c r="G20" t="inlineStr"/>
      <c r="H20" t="inlineStr"/>
      <c r="I20" t="inlineStr"/>
      <c r="J20" t="inlineStr">
        <is>
          <t>&lt;과세&gt;</t>
        </is>
      </c>
    </row>
    <row r="21">
      <c r="A21" t="inlineStr">
        <is>
          <t>규격</t>
        </is>
      </c>
      <c r="B21" t="inlineStr">
        <is>
          <t>원산지</t>
        </is>
      </c>
      <c r="C21" t="inlineStr">
        <is>
          <t>단가(원)</t>
        </is>
      </c>
      <c r="D21" t="inlineStr">
        <is>
          <t>변동</t>
        </is>
      </c>
      <c r="E21" t="inlineStr">
        <is>
          <t>개 단가(원)</t>
        </is>
      </c>
      <c r="F21" t="inlineStr">
        <is>
          <t>규격</t>
        </is>
      </c>
      <c r="G21" t="inlineStr">
        <is>
          <t>원산지</t>
        </is>
      </c>
      <c r="H21" t="inlineStr">
        <is>
          <t>단가(원)</t>
        </is>
      </c>
      <c r="I21" t="inlineStr">
        <is>
          <t>변동</t>
        </is>
      </c>
      <c r="J21" t="inlineStr">
        <is>
          <t>개 단가(원)</t>
        </is>
      </c>
    </row>
    <row r="22">
      <c r="A22" t="inlineStr">
        <is>
          <t>±50g/1.0kg(50g*20개)</t>
        </is>
      </c>
      <c r="B22" t="inlineStr">
        <is>
          <t>연어(칠레산)</t>
        </is>
      </c>
      <c r="C22" t="n">
        <v>39750</v>
      </c>
      <c r="D22" t="inlineStr"/>
      <c r="E22">
        <f>G39/20</f>
        <v/>
      </c>
      <c r="F22" t="inlineStr">
        <is>
          <t>±50g/1.0kg(50g*20개)</t>
        </is>
      </c>
      <c r="G22" t="inlineStr">
        <is>
          <t>연어(칠레산)</t>
        </is>
      </c>
      <c r="H22" t="n">
        <v>39750</v>
      </c>
      <c r="I22" t="inlineStr"/>
      <c r="J22">
        <f>G39/20</f>
        <v/>
      </c>
    </row>
    <row r="23">
      <c r="A23" t="inlineStr">
        <is>
          <t>±70g/1.05kg(70g*15개)</t>
        </is>
      </c>
      <c r="B23" t="inlineStr">
        <is>
          <t>연어(칠레산)</t>
        </is>
      </c>
      <c r="C23" t="n">
        <v>40500</v>
      </c>
      <c r="D23" t="inlineStr"/>
      <c r="E23">
        <f>G40/15</f>
        <v/>
      </c>
      <c r="F23" t="inlineStr">
        <is>
          <t>±70g/1.05kg(70g*15개)</t>
        </is>
      </c>
      <c r="G23" t="inlineStr">
        <is>
          <t>연어(칠레산)</t>
        </is>
      </c>
      <c r="H23" t="n">
        <v>40500</v>
      </c>
      <c r="I23" t="inlineStr"/>
      <c r="J23">
        <f>G40/15</f>
        <v/>
      </c>
    </row>
    <row r="24">
      <c r="A24" t="inlineStr">
        <is>
          <t>프레쉬장어(불고기맛)</t>
        </is>
      </c>
      <c r="B24" t="inlineStr"/>
      <c r="C24" t="inlineStr"/>
      <c r="D24" t="inlineStr"/>
      <c r="E24" t="inlineStr"/>
      <c r="F24" t="inlineStr"/>
      <c r="G24" t="inlineStr"/>
      <c r="H24" t="inlineStr"/>
      <c r="I24" t="inlineStr"/>
      <c r="J24" t="inlineStr"/>
    </row>
    <row r="25">
      <c r="A25" t="inlineStr">
        <is>
          <t>▷ [함량] 장어97%,양념장3%(간장17%,양파5.13%,양념4.65%마늘3.84%,생강,된장)</t>
        </is>
      </c>
      <c r="B25" t="inlineStr"/>
      <c r="C25" t="inlineStr"/>
      <c r="D25" t="inlineStr"/>
      <c r="E25" t="inlineStr"/>
      <c r="F25" t="inlineStr"/>
      <c r="G25" t="inlineStr"/>
      <c r="H25" t="inlineStr"/>
      <c r="I25" t="inlineStr"/>
      <c r="J25" t="inlineStr"/>
    </row>
    <row r="26">
      <c r="A26" t="inlineStr">
        <is>
          <t>▶ 오븐조리 : 180℃ 10분 예열 후 200℃ 10분정도 관찰 조리</t>
        </is>
      </c>
      <c r="B26" t="inlineStr"/>
      <c r="C26" t="inlineStr"/>
      <c r="D26" t="inlineStr"/>
      <c r="E26" t="inlineStr">
        <is>
          <t xml:space="preserve">[D-3 발주] </t>
        </is>
      </c>
      <c r="F26" t="inlineStr"/>
      <c r="G26" t="inlineStr"/>
      <c r="H26" t="inlineStr"/>
      <c r="I26" t="inlineStr"/>
      <c r="J26" t="inlineStr"/>
    </row>
    <row r="27">
      <c r="A27" t="inlineStr">
        <is>
          <t>▷ [알러지] 밀,대두,땅콩 함유</t>
        </is>
      </c>
      <c r="B27" t="inlineStr"/>
      <c r="C27" t="inlineStr"/>
      <c r="D27" t="inlineStr"/>
      <c r="E27" t="inlineStr">
        <is>
          <t>&lt;과세&gt;</t>
        </is>
      </c>
      <c r="F27" t="inlineStr"/>
      <c r="G27" t="inlineStr"/>
      <c r="H27" t="inlineStr"/>
      <c r="I27" t="inlineStr"/>
      <c r="J27" t="inlineStr"/>
    </row>
    <row r="28">
      <c r="A28" t="inlineStr">
        <is>
          <t>규격</t>
        </is>
      </c>
      <c r="B28" t="inlineStr">
        <is>
          <t>원산지</t>
        </is>
      </c>
      <c r="C28" t="inlineStr">
        <is>
          <t>단가(원)</t>
        </is>
      </c>
      <c r="D28" t="inlineStr">
        <is>
          <t>변동</t>
        </is>
      </c>
      <c r="E28" t="inlineStr">
        <is>
          <t>개 단가(원)</t>
        </is>
      </c>
      <c r="F28" t="inlineStr"/>
      <c r="G28" t="inlineStr"/>
      <c r="H28" t="inlineStr"/>
      <c r="I28" t="inlineStr"/>
      <c r="J28" t="inlineStr"/>
    </row>
    <row r="29">
      <c r="A29" t="inlineStr">
        <is>
          <t>1.0kg(10~12미)</t>
        </is>
      </c>
      <c r="B29" t="inlineStr">
        <is>
          <t>장어(국내산)</t>
        </is>
      </c>
      <c r="C29" t="inlineStr">
        <is>
          <t>품절</t>
        </is>
      </c>
      <c r="D29" t="inlineStr"/>
      <c r="E29" t="inlineStr"/>
      <c r="F29" t="inlineStr"/>
      <c r="G29" t="inlineStr"/>
      <c r="H29" t="inlineStr"/>
      <c r="I29" t="inlineStr"/>
      <c r="J29" t="inlineStr"/>
    </row>
    <row r="30">
      <c r="A30" t="inlineStr">
        <is>
          <t>참숯BBQ숭어스테이크</t>
        </is>
      </c>
      <c r="B30" t="inlineStr"/>
      <c r="C30" t="inlineStr"/>
      <c r="D30" t="inlineStr"/>
      <c r="E30" t="inlineStr"/>
      <c r="F30" t="inlineStr">
        <is>
          <t>참숯BBQ방어스테이크</t>
        </is>
      </c>
      <c r="G30" t="inlineStr"/>
      <c r="H30" t="inlineStr"/>
      <c r="I30" t="inlineStr"/>
      <c r="J30" t="inlineStr"/>
    </row>
    <row r="31">
      <c r="A31" t="inlineStr">
        <is>
          <t>▷ [함량]  숭어95%,소스류4.5%,정제소금0.5%</t>
        </is>
      </c>
      <c r="B31" t="inlineStr"/>
      <c r="C31" t="inlineStr"/>
      <c r="D31" t="inlineStr"/>
      <c r="E31" t="inlineStr"/>
      <c r="F31" t="inlineStr">
        <is>
          <t>▷ [함량]  방어95%,소스류4.5%,정제소금0.5%</t>
        </is>
      </c>
      <c r="G31" t="inlineStr"/>
      <c r="H31" t="inlineStr"/>
      <c r="I31" t="inlineStr"/>
      <c r="J31" t="inlineStr"/>
    </row>
    <row r="32">
      <c r="A32" t="inlineStr">
        <is>
          <t>▶ 오븐조리 : 180℃ 10분 예열 후 200℃ 15-20분 관찰 조리</t>
        </is>
      </c>
      <c r="B32" t="inlineStr"/>
      <c r="C32" t="inlineStr"/>
      <c r="D32" t="inlineStr"/>
      <c r="E32" t="inlineStr">
        <is>
          <t xml:space="preserve">[D-3 발주] </t>
        </is>
      </c>
      <c r="F32" t="inlineStr">
        <is>
          <t>▶ 오븐조리 : 180℃ 10분 예열 후 200℃ 15-20분 관찰 조리</t>
        </is>
      </c>
      <c r="G32" t="inlineStr"/>
      <c r="H32" t="inlineStr"/>
      <c r="I32" t="inlineStr"/>
      <c r="J32" t="inlineStr">
        <is>
          <t xml:space="preserve">[D-3 발주] </t>
        </is>
      </c>
    </row>
    <row r="33">
      <c r="A33" t="inlineStr">
        <is>
          <t>▷ [알러지] 대두,밀 함유</t>
        </is>
      </c>
      <c r="B33" t="inlineStr"/>
      <c r="C33" t="inlineStr"/>
      <c r="D33" t="inlineStr"/>
      <c r="E33" t="inlineStr">
        <is>
          <t>&lt;과세&gt;</t>
        </is>
      </c>
      <c r="F33" t="inlineStr">
        <is>
          <t>▷ [알러지] 대두,밀 함유</t>
        </is>
      </c>
      <c r="G33" t="inlineStr"/>
      <c r="H33" t="inlineStr"/>
      <c r="I33" t="inlineStr"/>
      <c r="J33" t="inlineStr">
        <is>
          <t>&lt;과세&gt;</t>
        </is>
      </c>
    </row>
    <row r="34">
      <c r="A34" t="inlineStr">
        <is>
          <t>규격</t>
        </is>
      </c>
      <c r="B34" t="inlineStr">
        <is>
          <t>원산지</t>
        </is>
      </c>
      <c r="C34" t="inlineStr">
        <is>
          <t>단가(원)</t>
        </is>
      </c>
      <c r="D34" t="inlineStr">
        <is>
          <t>변동</t>
        </is>
      </c>
      <c r="E34" t="inlineStr">
        <is>
          <t>개 단가(원)</t>
        </is>
      </c>
      <c r="F34" t="inlineStr">
        <is>
          <t>규격</t>
        </is>
      </c>
      <c r="G34" t="inlineStr">
        <is>
          <t>원산지</t>
        </is>
      </c>
      <c r="H34" t="inlineStr">
        <is>
          <t>단가(원)</t>
        </is>
      </c>
      <c r="I34" t="inlineStr">
        <is>
          <t>변동</t>
        </is>
      </c>
      <c r="J34" t="inlineStr">
        <is>
          <t>개 단가(원)</t>
        </is>
      </c>
    </row>
    <row r="35">
      <c r="A35" t="inlineStr">
        <is>
          <t>±40g/1.2kg(40g*30개)</t>
        </is>
      </c>
      <c r="B35" t="inlineStr">
        <is>
          <t>숭어(국내산)</t>
        </is>
      </c>
      <c r="C35" t="n">
        <v>15300</v>
      </c>
      <c r="D35" t="inlineStr"/>
      <c r="E35">
        <f>G70/30</f>
        <v/>
      </c>
      <c r="F35" t="inlineStr">
        <is>
          <t>±40g/1.2kg(40g*30개)</t>
        </is>
      </c>
      <c r="G35" t="inlineStr">
        <is>
          <t>방어(국내산)</t>
        </is>
      </c>
      <c r="H35" t="n">
        <v>15450</v>
      </c>
      <c r="I35" t="inlineStr"/>
      <c r="J35">
        <f>Q70/30</f>
        <v/>
      </c>
    </row>
    <row r="36">
      <c r="A36" t="inlineStr">
        <is>
          <t>±60g/1.2kg(60g*20개)</t>
        </is>
      </c>
      <c r="B36" t="inlineStr">
        <is>
          <t>숭어(국내산)</t>
        </is>
      </c>
      <c r="C36" t="n">
        <v>15750</v>
      </c>
      <c r="D36" t="inlineStr"/>
      <c r="E36">
        <f>G71/20</f>
        <v/>
      </c>
      <c r="F36" t="inlineStr">
        <is>
          <t>±60g/1.2kg(60g*20개)</t>
        </is>
      </c>
      <c r="G36" t="inlineStr">
        <is>
          <t>방어(국내산)</t>
        </is>
      </c>
      <c r="H36" t="n">
        <v>15750</v>
      </c>
      <c r="I36" t="inlineStr"/>
      <c r="J36">
        <f>Q71/20</f>
        <v/>
      </c>
    </row>
    <row r="37">
      <c r="A37" t="inlineStr">
        <is>
          <t>±80g/1.2kg(80g*15개)</t>
        </is>
      </c>
      <c r="B37" t="inlineStr">
        <is>
          <t>숭어(국내산)</t>
        </is>
      </c>
      <c r="C37" t="n">
        <v>16200</v>
      </c>
      <c r="D37" t="inlineStr"/>
      <c r="E37">
        <f>G72/15</f>
        <v/>
      </c>
      <c r="F37" t="inlineStr">
        <is>
          <t>±80g/1.2kg(80g*15개)</t>
        </is>
      </c>
      <c r="G37" t="inlineStr">
        <is>
          <t>방어(국내산)</t>
        </is>
      </c>
      <c r="H37" t="n">
        <v>16050</v>
      </c>
      <c r="I37" t="inlineStr"/>
      <c r="J37">
        <f>Q72/15</f>
        <v/>
      </c>
    </row>
    <row r="38">
      <c r="A38" t="inlineStr">
        <is>
          <t>허니데리야끼숭어스테이크</t>
        </is>
      </c>
      <c r="B38" t="inlineStr"/>
      <c r="C38" t="inlineStr"/>
      <c r="D38" t="inlineStr"/>
      <c r="E38" t="inlineStr"/>
      <c r="F38" t="inlineStr">
        <is>
          <t>허니데리야끼방어스테이크</t>
        </is>
      </c>
      <c r="G38" t="inlineStr"/>
      <c r="H38" t="inlineStr"/>
      <c r="I38" t="inlineStr"/>
      <c r="J38" t="inlineStr"/>
    </row>
    <row r="39">
      <c r="A39" t="inlineStr">
        <is>
          <t xml:space="preserve">▷ [함량]  숭어(국내산)95%,소스4.5%,정제소금0.5% </t>
        </is>
      </c>
      <c r="B39" t="inlineStr"/>
      <c r="C39" t="inlineStr"/>
      <c r="D39" t="inlineStr"/>
      <c r="E39" t="inlineStr"/>
      <c r="F39" t="inlineStr">
        <is>
          <t xml:space="preserve">▷ [함량]  방어(국내산)95%,소스4.5%,정제소금 </t>
        </is>
      </c>
      <c r="G39" t="inlineStr"/>
      <c r="H39" t="inlineStr"/>
      <c r="I39" t="inlineStr"/>
      <c r="J39" t="inlineStr"/>
    </row>
    <row r="40">
      <c r="A40" t="inlineStr">
        <is>
          <t>▶ 오븐조리 : 180℃ 10분 예열 후 200℃ 15-20분 관찰 조리</t>
        </is>
      </c>
      <c r="B40" t="inlineStr"/>
      <c r="C40" t="inlineStr"/>
      <c r="D40" t="inlineStr"/>
      <c r="E40" t="inlineStr">
        <is>
          <t xml:space="preserve">[D-3 발주] </t>
        </is>
      </c>
      <c r="F40" t="inlineStr">
        <is>
          <t>▶ 오븐조리 : 180℃ 10분 예열 후 200℃ 15-20분 관찰 조리</t>
        </is>
      </c>
      <c r="G40" t="inlineStr"/>
      <c r="H40" t="inlineStr"/>
      <c r="I40" t="inlineStr"/>
      <c r="J40" t="inlineStr">
        <is>
          <t xml:space="preserve">[D-3 발주] </t>
        </is>
      </c>
    </row>
    <row r="41">
      <c r="A41" t="inlineStr">
        <is>
          <t>▷ [알러지] 대두,밀,쇠고기,우유 함유</t>
        </is>
      </c>
      <c r="B41" t="inlineStr"/>
      <c r="C41" t="inlineStr"/>
      <c r="D41" t="inlineStr"/>
      <c r="E41" t="inlineStr">
        <is>
          <t>&lt;과세&gt;</t>
        </is>
      </c>
      <c r="F41" t="inlineStr">
        <is>
          <t>▷ [알러지] 대두,밀,쇠고기,우유 함유</t>
        </is>
      </c>
      <c r="G41" t="inlineStr"/>
      <c r="H41" t="inlineStr"/>
      <c r="I41" t="inlineStr"/>
      <c r="J41" t="inlineStr">
        <is>
          <t>&lt;과세&gt;</t>
        </is>
      </c>
    </row>
    <row r="42">
      <c r="A42" t="inlineStr">
        <is>
          <t>규격</t>
        </is>
      </c>
      <c r="B42" t="inlineStr">
        <is>
          <t>원산지</t>
        </is>
      </c>
      <c r="C42" t="inlineStr">
        <is>
          <t>단가(원)</t>
        </is>
      </c>
      <c r="D42" t="inlineStr">
        <is>
          <t>변동</t>
        </is>
      </c>
      <c r="E42" t="inlineStr">
        <is>
          <t>개 단가(원)</t>
        </is>
      </c>
      <c r="F42" t="inlineStr">
        <is>
          <t>규격</t>
        </is>
      </c>
      <c r="G42" t="inlineStr">
        <is>
          <t>원산지</t>
        </is>
      </c>
      <c r="H42" t="inlineStr">
        <is>
          <t>단가(원)</t>
        </is>
      </c>
      <c r="I42" t="inlineStr">
        <is>
          <t>변동</t>
        </is>
      </c>
      <c r="J42" t="inlineStr">
        <is>
          <t>개 단가(원)</t>
        </is>
      </c>
    </row>
    <row r="43">
      <c r="A43" t="inlineStr">
        <is>
          <t>±50g/1.0kg(50g*20개)</t>
        </is>
      </c>
      <c r="B43" t="inlineStr">
        <is>
          <t>숭어(국내산)</t>
        </is>
      </c>
      <c r="C43" t="n">
        <v>15000</v>
      </c>
      <c r="D43" t="inlineStr"/>
      <c r="E43">
        <f>G84/20</f>
        <v/>
      </c>
      <c r="F43" t="inlineStr">
        <is>
          <t>±50g/1.0kg(50g*20개)</t>
        </is>
      </c>
      <c r="G43" t="inlineStr">
        <is>
          <t>방어(국내산)</t>
        </is>
      </c>
      <c r="H43" t="n">
        <v>15300</v>
      </c>
      <c r="I43" t="inlineStr"/>
      <c r="J43">
        <f>Q84/20</f>
        <v/>
      </c>
    </row>
    <row r="44">
      <c r="A44" t="inlineStr">
        <is>
          <t>±70g/1.05kg(70g*15개)</t>
        </is>
      </c>
      <c r="B44" t="inlineStr">
        <is>
          <t>숭어(국내산)</t>
        </is>
      </c>
      <c r="C44" t="n">
        <v>15600</v>
      </c>
      <c r="D44" t="inlineStr"/>
      <c r="E44">
        <f>G85/15</f>
        <v/>
      </c>
      <c r="F44" t="inlineStr">
        <is>
          <t>±70g/1.05kg(70g*15개)</t>
        </is>
      </c>
      <c r="G44" t="inlineStr">
        <is>
          <t>방어(국내산)</t>
        </is>
      </c>
      <c r="H44" t="n">
        <v>15600</v>
      </c>
      <c r="I44" t="inlineStr"/>
      <c r="J44">
        <f>Q85/15</f>
        <v/>
      </c>
    </row>
    <row r="45">
      <c r="A45" t="inlineStr">
        <is>
          <t>허니데리야끼삼치스테이크</t>
        </is>
      </c>
      <c r="B45" t="inlineStr"/>
      <c r="C45" t="inlineStr"/>
      <c r="D45" t="inlineStr"/>
      <c r="E45" t="inlineStr"/>
      <c r="F45" t="inlineStr"/>
      <c r="G45" t="inlineStr"/>
      <c r="H45" t="inlineStr"/>
      <c r="I45" t="inlineStr"/>
      <c r="J45" t="inlineStr"/>
    </row>
    <row r="46">
      <c r="A46" t="inlineStr">
        <is>
          <t xml:space="preserve">▷ [함량] 삼치(국내산)95%,소스4.5%,정제소금0.5% </t>
        </is>
      </c>
      <c r="B46" t="inlineStr"/>
      <c r="C46" t="inlineStr"/>
      <c r="D46" t="inlineStr"/>
      <c r="E46" t="inlineStr"/>
      <c r="F46" t="inlineStr"/>
      <c r="G46" t="inlineStr"/>
      <c r="H46" t="inlineStr"/>
      <c r="I46" t="inlineStr"/>
      <c r="J46" t="inlineStr"/>
    </row>
    <row r="47">
      <c r="A47" t="inlineStr">
        <is>
          <t>▶ 오븐조리 : 180℃ 10분 예열 후 200℃ 15-20분 관찰 조리</t>
        </is>
      </c>
      <c r="B47" t="inlineStr"/>
      <c r="C47" t="inlineStr"/>
      <c r="D47" t="inlineStr"/>
      <c r="E47" t="inlineStr">
        <is>
          <t xml:space="preserve">[D-3 발주] </t>
        </is>
      </c>
      <c r="F47" t="inlineStr"/>
      <c r="G47" t="inlineStr"/>
      <c r="H47" t="inlineStr"/>
      <c r="I47" t="inlineStr"/>
      <c r="J47" t="inlineStr"/>
    </row>
    <row r="48">
      <c r="A48" t="inlineStr">
        <is>
          <t>▷ [알러지] 대두,밀,쇠고기,우유 함유</t>
        </is>
      </c>
      <c r="B48" t="inlineStr"/>
      <c r="C48" t="inlineStr"/>
      <c r="D48" t="inlineStr"/>
      <c r="E48" t="inlineStr">
        <is>
          <t>&lt;과세&gt;</t>
        </is>
      </c>
      <c r="F48" t="inlineStr"/>
      <c r="G48" t="inlineStr"/>
      <c r="H48" t="inlineStr"/>
      <c r="I48" t="inlineStr"/>
      <c r="J48" t="inlineStr"/>
    </row>
    <row r="49">
      <c r="A49" t="inlineStr">
        <is>
          <t>규격</t>
        </is>
      </c>
      <c r="B49" t="inlineStr">
        <is>
          <t>원산지</t>
        </is>
      </c>
      <c r="C49" t="inlineStr">
        <is>
          <t>단가(원)</t>
        </is>
      </c>
      <c r="D49" t="inlineStr">
        <is>
          <t>변동</t>
        </is>
      </c>
      <c r="E49" t="inlineStr">
        <is>
          <t>개 단가(원)</t>
        </is>
      </c>
      <c r="F49" t="inlineStr"/>
      <c r="G49" t="inlineStr"/>
      <c r="H49" t="inlineStr"/>
      <c r="I49" t="inlineStr"/>
      <c r="J49" t="inlineStr"/>
    </row>
    <row r="50">
      <c r="A50" t="inlineStr">
        <is>
          <t>±50g/1.0kg(50g*20개)</t>
        </is>
      </c>
      <c r="B50" t="inlineStr">
        <is>
          <t>삼치(국내산)</t>
        </is>
      </c>
      <c r="C50" t="n">
        <v>19050</v>
      </c>
      <c r="D50" t="inlineStr"/>
      <c r="E50">
        <f>G101/20</f>
        <v/>
      </c>
      <c r="F50" t="inlineStr"/>
      <c r="G50" t="inlineStr"/>
      <c r="H50" t="inlineStr"/>
      <c r="I50" t="inlineStr"/>
      <c r="J50" t="inlineStr"/>
    </row>
    <row r="51">
      <c r="A51" t="inlineStr">
        <is>
          <t>±70g/1.05kg(70g*15개)</t>
        </is>
      </c>
      <c r="B51" t="inlineStr">
        <is>
          <t>삼치(국내산)</t>
        </is>
      </c>
      <c r="C51" t="n">
        <v>19800</v>
      </c>
      <c r="D51" t="inlineStr"/>
      <c r="E51">
        <f>G102/15</f>
        <v/>
      </c>
      <c r="F51" t="inlineStr"/>
      <c r="G51" t="inlineStr"/>
      <c r="H51" t="inlineStr"/>
      <c r="I51" t="inlineStr"/>
      <c r="J51" t="inlineStr"/>
    </row>
    <row r="52">
      <c r="A52" t="inlineStr">
        <is>
          <t>골드프리미엄완전순살고등어포</t>
        </is>
      </c>
      <c r="B52" t="inlineStr"/>
      <c r="C52" t="inlineStr"/>
      <c r="D52" t="inlineStr"/>
      <c r="E52" t="inlineStr"/>
      <c r="F52" t="inlineStr">
        <is>
          <t>골드프리미엄완전순살삼치포</t>
        </is>
      </c>
      <c r="G52" t="inlineStr"/>
      <c r="H52" t="inlineStr"/>
      <c r="I52" t="inlineStr"/>
      <c r="J52" t="inlineStr"/>
    </row>
    <row r="53">
      <c r="A53" t="inlineStr">
        <is>
          <t xml:space="preserve">▶ 잔가시를 99% 제거한 고등어순살(핀본아웃 상품) </t>
        </is>
      </c>
      <c r="B53" t="inlineStr"/>
      <c r="C53" t="inlineStr"/>
      <c r="D53" t="inlineStr"/>
      <c r="E53" t="inlineStr"/>
      <c r="F53" t="inlineStr">
        <is>
          <t xml:space="preserve">▶ 잔가시를 99% 제거한 삼치순살(핀본아웃 상품) </t>
        </is>
      </c>
      <c r="G53" t="inlineStr"/>
      <c r="H53" t="inlineStr"/>
      <c r="I53" t="inlineStr"/>
      <c r="J53" t="inlineStr"/>
    </row>
    <row r="54">
      <c r="A54" t="inlineStr">
        <is>
          <t>▷ [함량]  고등어100%</t>
        </is>
      </c>
      <c r="B54" t="inlineStr"/>
      <c r="C54" t="inlineStr"/>
      <c r="D54" t="inlineStr"/>
      <c r="E54" t="inlineStr">
        <is>
          <t xml:space="preserve">[D-3 발주] </t>
        </is>
      </c>
      <c r="F54" t="inlineStr">
        <is>
          <t>▷ [함량]  삼치100%</t>
        </is>
      </c>
      <c r="G54" t="inlineStr"/>
      <c r="H54" t="inlineStr"/>
      <c r="I54" t="inlineStr"/>
      <c r="J54" t="inlineStr">
        <is>
          <t xml:space="preserve">[D-3 발주] </t>
        </is>
      </c>
    </row>
    <row r="55">
      <c r="A55" t="inlineStr">
        <is>
          <t>▶ [알러지] 고등어 함유</t>
        </is>
      </c>
      <c r="B55" t="inlineStr"/>
      <c r="C55" t="inlineStr"/>
      <c r="D55" t="inlineStr"/>
      <c r="E55" t="inlineStr"/>
      <c r="F55" t="inlineStr">
        <is>
          <t xml:space="preserve">▶ [알러지] </t>
        </is>
      </c>
      <c r="G55" t="inlineStr"/>
      <c r="H55" t="inlineStr"/>
      <c r="I55" t="inlineStr"/>
      <c r="J55" t="inlineStr"/>
    </row>
    <row r="56">
      <c r="A56" t="inlineStr">
        <is>
          <t>규격</t>
        </is>
      </c>
      <c r="B56" t="inlineStr">
        <is>
          <t>원산지</t>
        </is>
      </c>
      <c r="C56" t="inlineStr">
        <is>
          <t>단가(원)</t>
        </is>
      </c>
      <c r="D56" t="inlineStr">
        <is>
          <t>변동</t>
        </is>
      </c>
      <c r="E56" t="inlineStr">
        <is>
          <t>개 단가(원)</t>
        </is>
      </c>
      <c r="F56" t="inlineStr">
        <is>
          <t>규격</t>
        </is>
      </c>
      <c r="G56" t="inlineStr">
        <is>
          <t>원산지</t>
        </is>
      </c>
      <c r="H56" t="inlineStr">
        <is>
          <t>단가(원)</t>
        </is>
      </c>
      <c r="I56" t="inlineStr">
        <is>
          <t>변동</t>
        </is>
      </c>
      <c r="J56" t="inlineStr">
        <is>
          <t>개 단가(원)</t>
        </is>
      </c>
    </row>
    <row r="57">
      <c r="A57" t="inlineStr">
        <is>
          <t>±30g ~ 70g</t>
        </is>
      </c>
      <c r="B57" t="inlineStr">
        <is>
          <t>국내산</t>
        </is>
      </c>
      <c r="C57" t="n">
        <v>25500</v>
      </c>
      <c r="D57" t="inlineStr"/>
      <c r="E57" t="inlineStr"/>
      <c r="F57" t="inlineStr">
        <is>
          <t>±30g ~ 70g</t>
        </is>
      </c>
      <c r="G57" t="inlineStr">
        <is>
          <t>국내산</t>
        </is>
      </c>
      <c r="H57" t="n">
        <v>28390</v>
      </c>
      <c r="I57" t="inlineStr"/>
      <c r="J57" t="inlineStr"/>
    </row>
    <row r="58">
      <c r="A58" t="inlineStr">
        <is>
          <t>레몬담은 고등어순살</t>
        </is>
      </c>
      <c r="B58" t="inlineStr"/>
      <c r="C58" t="inlineStr"/>
      <c r="D58" t="inlineStr"/>
      <c r="E58" t="inlineStr"/>
      <c r="F58" t="inlineStr">
        <is>
          <t>녹차고등어순살</t>
        </is>
      </c>
      <c r="G58" t="inlineStr"/>
      <c r="H58" t="inlineStr"/>
      <c r="I58" t="inlineStr"/>
      <c r="J58" t="inlineStr"/>
    </row>
    <row r="59">
      <c r="A59" t="inlineStr">
        <is>
          <t>▷ [함량]  고등어99.9%,레몬주스0.1%</t>
        </is>
      </c>
      <c r="B59" t="inlineStr"/>
      <c r="C59" t="inlineStr"/>
      <c r="D59" t="inlineStr"/>
      <c r="E59" t="inlineStr"/>
      <c r="F59" t="inlineStr">
        <is>
          <t>▷ [함량]  고등어99.9%,녹차추출물0.1%</t>
        </is>
      </c>
      <c r="G59" t="inlineStr"/>
      <c r="H59" t="inlineStr"/>
      <c r="I59" t="inlineStr"/>
      <c r="J59" t="inlineStr"/>
    </row>
    <row r="60">
      <c r="A60" t="inlineStr">
        <is>
          <t>▶ 레몬주스를 첨가하여 비린맛을 줄인 제품 / 구이 또는 조림용</t>
        </is>
      </c>
      <c r="B60" t="inlineStr"/>
      <c r="C60" t="inlineStr"/>
      <c r="D60" t="inlineStr"/>
      <c r="E60" t="inlineStr">
        <is>
          <t xml:space="preserve">[D-2 발주] </t>
        </is>
      </c>
      <c r="F60" t="inlineStr">
        <is>
          <t>▶ 녹차를 첨가하여 담백한 맛을 강조한 제품 / 구이 또는 조림용</t>
        </is>
      </c>
      <c r="G60" t="inlineStr"/>
      <c r="H60" t="inlineStr"/>
      <c r="I60" t="inlineStr"/>
      <c r="J60" t="inlineStr">
        <is>
          <t xml:space="preserve">[D-2 발주] </t>
        </is>
      </c>
    </row>
    <row r="61">
      <c r="A61" t="inlineStr">
        <is>
          <t xml:space="preserve">▷ [알러지] 고등어,이산화황 함유 </t>
        </is>
      </c>
      <c r="B61" t="inlineStr"/>
      <c r="C61" t="inlineStr"/>
      <c r="D61" t="inlineStr"/>
      <c r="E61" t="inlineStr"/>
      <c r="F61" t="inlineStr">
        <is>
          <t>▷ [알러지] 고등어 함유</t>
        </is>
      </c>
      <c r="G61" t="inlineStr"/>
      <c r="H61" t="inlineStr"/>
      <c r="I61" t="inlineStr"/>
      <c r="J61" t="inlineStr"/>
    </row>
    <row r="62">
      <c r="A62" t="inlineStr">
        <is>
          <t>규격</t>
        </is>
      </c>
      <c r="B62" t="inlineStr">
        <is>
          <t>원산지</t>
        </is>
      </c>
      <c r="C62" t="inlineStr">
        <is>
          <t>단가(원)</t>
        </is>
      </c>
      <c r="D62" t="inlineStr">
        <is>
          <t>변동</t>
        </is>
      </c>
      <c r="E62" t="inlineStr">
        <is>
          <t>개 단가(원)</t>
        </is>
      </c>
      <c r="F62" t="inlineStr">
        <is>
          <t>규격</t>
        </is>
      </c>
      <c r="G62" t="inlineStr">
        <is>
          <t>원산지</t>
        </is>
      </c>
      <c r="H62" t="inlineStr">
        <is>
          <t>단가(원)</t>
        </is>
      </c>
      <c r="I62" t="inlineStr">
        <is>
          <t>변동</t>
        </is>
      </c>
      <c r="J62" t="inlineStr">
        <is>
          <t>개 단가(원)</t>
        </is>
      </c>
    </row>
    <row r="63">
      <c r="A63" t="inlineStr">
        <is>
          <t>±30g ~ 80g</t>
        </is>
      </c>
      <c r="B63" t="inlineStr">
        <is>
          <t>국내산</t>
        </is>
      </c>
      <c r="C63" t="n">
        <v>16500</v>
      </c>
      <c r="D63" t="inlineStr"/>
      <c r="E63" t="inlineStr"/>
      <c r="F63" t="inlineStr">
        <is>
          <t>±30g ~ 80g</t>
        </is>
      </c>
      <c r="G63" t="inlineStr">
        <is>
          <t>국내산</t>
        </is>
      </c>
      <c r="H63" t="n">
        <v>16500</v>
      </c>
      <c r="I63" t="inlineStr"/>
      <c r="J63" t="inlineStr"/>
    </row>
    <row r="64">
      <c r="A64" t="inlineStr">
        <is>
          <t>라임담은 고등어순살</t>
        </is>
      </c>
      <c r="B64" t="inlineStr"/>
      <c r="C64" t="inlineStr"/>
      <c r="D64" t="inlineStr"/>
      <c r="E64" t="inlineStr"/>
      <c r="F64" t="inlineStr">
        <is>
          <t>프렌치발사믹 고등어순살</t>
        </is>
      </c>
      <c r="G64" t="inlineStr"/>
      <c r="H64" t="inlineStr"/>
      <c r="I64" t="inlineStr"/>
      <c r="J64" t="inlineStr"/>
    </row>
    <row r="65">
      <c r="A65" t="inlineStr">
        <is>
          <t>▷ [함량]  고등어99.9%,라임주스0.1%</t>
        </is>
      </c>
      <c r="B65" t="inlineStr"/>
      <c r="C65" t="inlineStr"/>
      <c r="D65" t="inlineStr"/>
      <c r="E65" t="inlineStr"/>
      <c r="F65" t="inlineStr">
        <is>
          <t>▷ [함량]  고등어97.8%,정제소금2%,프렌치발사믹소스0.2%</t>
        </is>
      </c>
      <c r="G65" t="inlineStr"/>
      <c r="H65" t="inlineStr"/>
      <c r="I65" t="inlineStr"/>
      <c r="J65" t="inlineStr"/>
    </row>
    <row r="66">
      <c r="A66" t="inlineStr">
        <is>
          <t>▶ 라임주스를 첨가하여 비린맛을 줄인 제품 / 구이 또는 조림용</t>
        </is>
      </c>
      <c r="B66" t="inlineStr"/>
      <c r="C66" t="inlineStr"/>
      <c r="D66" t="inlineStr"/>
      <c r="E66" t="inlineStr">
        <is>
          <t xml:space="preserve">[D-2 발주] </t>
        </is>
      </c>
      <c r="F66" t="inlineStr">
        <is>
          <t>▶ 발사믹소스를 첨가하여 감칠맛을 더한 제품 / 구이 또는 조림용</t>
        </is>
      </c>
      <c r="G66" t="inlineStr"/>
      <c r="H66" t="inlineStr"/>
      <c r="I66" t="inlineStr"/>
      <c r="J66" t="inlineStr">
        <is>
          <t xml:space="preserve">[D-2 발주] </t>
        </is>
      </c>
    </row>
    <row r="67">
      <c r="A67" t="inlineStr">
        <is>
          <t xml:space="preserve">▷ [알러지] 고등어,이산화황 함유 </t>
        </is>
      </c>
      <c r="B67" t="inlineStr"/>
      <c r="C67" t="inlineStr"/>
      <c r="D67" t="inlineStr"/>
      <c r="E67" t="inlineStr"/>
      <c r="F67" t="inlineStr">
        <is>
          <t>▷ [알러지] 고등어 함유</t>
        </is>
      </c>
      <c r="G67" t="inlineStr"/>
      <c r="H67" t="inlineStr"/>
      <c r="I67" t="inlineStr"/>
      <c r="J67" t="inlineStr"/>
    </row>
    <row r="68">
      <c r="A68" t="inlineStr">
        <is>
          <t>규격</t>
        </is>
      </c>
      <c r="B68" t="inlineStr">
        <is>
          <t>원산지</t>
        </is>
      </c>
      <c r="C68" t="inlineStr">
        <is>
          <t>단가(원)</t>
        </is>
      </c>
      <c r="D68" t="inlineStr">
        <is>
          <t>변동</t>
        </is>
      </c>
      <c r="E68" t="inlineStr">
        <is>
          <t>개 단가(원)</t>
        </is>
      </c>
      <c r="F68" t="inlineStr">
        <is>
          <t>규격</t>
        </is>
      </c>
      <c r="G68" t="inlineStr">
        <is>
          <t>원산지</t>
        </is>
      </c>
      <c r="H68" t="inlineStr">
        <is>
          <t>단가(원)</t>
        </is>
      </c>
      <c r="I68" t="inlineStr">
        <is>
          <t>변동</t>
        </is>
      </c>
      <c r="J68" t="inlineStr">
        <is>
          <t>개 단가(원)</t>
        </is>
      </c>
    </row>
    <row r="69">
      <c r="A69" t="inlineStr">
        <is>
          <t>±30g ~ 80g</t>
        </is>
      </c>
      <c r="B69" t="inlineStr">
        <is>
          <t>국내산</t>
        </is>
      </c>
      <c r="C69" t="n">
        <v>16500</v>
      </c>
      <c r="D69" t="inlineStr"/>
      <c r="E69" t="inlineStr"/>
      <c r="F69" t="inlineStr">
        <is>
          <t>±30g ~ 80g</t>
        </is>
      </c>
      <c r="G69" t="inlineStr">
        <is>
          <t>국내산</t>
        </is>
      </c>
      <c r="H69" t="n">
        <v>16500</v>
      </c>
      <c r="I69" t="inlineStr"/>
      <c r="J69" t="inlineStr"/>
    </row>
    <row r="70">
      <c r="A70" t="inlineStr">
        <is>
          <t>매실된장 고등어포</t>
        </is>
      </c>
      <c r="B70" t="inlineStr"/>
      <c r="C70" t="inlineStr"/>
      <c r="D70" t="inlineStr"/>
      <c r="E70" t="inlineStr"/>
      <c r="F70" t="inlineStr">
        <is>
          <t>레몬담은 삼치순살</t>
        </is>
      </c>
      <c r="G70" t="inlineStr"/>
      <c r="H70" t="inlineStr"/>
      <c r="I70" t="inlineStr"/>
      <c r="J70" t="inlineStr"/>
    </row>
    <row r="71">
      <c r="A71" t="inlineStr">
        <is>
          <t>▷ [함량]  고등어(국내산)85.8%,된장6.95%,매실청3.25%,정제수4%</t>
        </is>
      </c>
      <c r="B71" t="inlineStr"/>
      <c r="C71" t="inlineStr"/>
      <c r="D71" t="inlineStr"/>
      <c r="E71" t="inlineStr"/>
      <c r="F71" t="inlineStr">
        <is>
          <t>▷ [함량]  삼치99.9%,레몬주스0.1%</t>
        </is>
      </c>
      <c r="G71" t="inlineStr"/>
      <c r="H71" t="inlineStr"/>
      <c r="I71" t="inlineStr"/>
      <c r="J71" t="inlineStr"/>
    </row>
    <row r="72">
      <c r="A72" t="inlineStr">
        <is>
          <t>▶ 매실청+된장으로 비린내를 줄인 제품</t>
        </is>
      </c>
      <c r="B72" t="inlineStr"/>
      <c r="C72" t="inlineStr"/>
      <c r="D72" t="inlineStr"/>
      <c r="E72" t="inlineStr">
        <is>
          <t xml:space="preserve">[D-2 발주] </t>
        </is>
      </c>
      <c r="F72" t="inlineStr">
        <is>
          <t>▶ 레몬주스를 첨가하여 비린맛을 줄인 제품 / 구이 또는 조림용</t>
        </is>
      </c>
      <c r="G72" t="inlineStr"/>
      <c r="H72" t="inlineStr"/>
      <c r="I72" t="inlineStr"/>
      <c r="J72" t="inlineStr">
        <is>
          <t xml:space="preserve">[D-2 발주] </t>
        </is>
      </c>
    </row>
    <row r="73">
      <c r="A73" t="inlineStr">
        <is>
          <t>▷ [알러지] 고등어,대두,밀 함유</t>
        </is>
      </c>
      <c r="B73" t="inlineStr"/>
      <c r="C73" t="inlineStr"/>
      <c r="D73" t="inlineStr"/>
      <c r="E73" t="inlineStr"/>
      <c r="F73" t="inlineStr">
        <is>
          <t xml:space="preserve">▷ [알러지] 이산화황 함유 </t>
        </is>
      </c>
      <c r="G73" t="inlineStr"/>
      <c r="H73" t="inlineStr"/>
      <c r="I73" t="inlineStr"/>
      <c r="J73" t="inlineStr"/>
    </row>
    <row r="74">
      <c r="A74" t="inlineStr">
        <is>
          <t>규격</t>
        </is>
      </c>
      <c r="B74" t="inlineStr">
        <is>
          <t>원산지</t>
        </is>
      </c>
      <c r="C74" t="inlineStr">
        <is>
          <t>단가(원)</t>
        </is>
      </c>
      <c r="D74" t="inlineStr">
        <is>
          <t>변동</t>
        </is>
      </c>
      <c r="E74" t="inlineStr">
        <is>
          <t>개 단가(원)</t>
        </is>
      </c>
      <c r="F74" t="inlineStr">
        <is>
          <t>규격</t>
        </is>
      </c>
      <c r="G74" t="inlineStr">
        <is>
          <t>원산지</t>
        </is>
      </c>
      <c r="H74" t="inlineStr">
        <is>
          <t>단가(원)</t>
        </is>
      </c>
      <c r="I74" t="inlineStr">
        <is>
          <t>변동</t>
        </is>
      </c>
      <c r="J74" t="inlineStr">
        <is>
          <t>개 단가(원)</t>
        </is>
      </c>
    </row>
    <row r="75">
      <c r="A75" t="inlineStr">
        <is>
          <t>±30g ~ 80g</t>
        </is>
      </c>
      <c r="B75" t="inlineStr">
        <is>
          <t>국내산</t>
        </is>
      </c>
      <c r="C75" t="n">
        <v>16500</v>
      </c>
      <c r="D75" t="inlineStr"/>
      <c r="E75" t="inlineStr"/>
      <c r="F75" t="inlineStr">
        <is>
          <t>±30g ~ 80g</t>
        </is>
      </c>
      <c r="G75" t="inlineStr">
        <is>
          <t>국내산</t>
        </is>
      </c>
      <c r="H75" t="n">
        <v>19800</v>
      </c>
      <c r="I75" t="inlineStr"/>
      <c r="J75" t="inlineStr"/>
    </row>
    <row r="76">
      <c r="A76" t="inlineStr">
        <is>
          <t>녹차삼치순살</t>
        </is>
      </c>
      <c r="B76" t="inlineStr"/>
      <c r="C76" t="inlineStr"/>
      <c r="D76" t="inlineStr"/>
      <c r="E76" t="inlineStr"/>
      <c r="F76" t="inlineStr">
        <is>
          <t>라임담은 삼치순살</t>
        </is>
      </c>
      <c r="G76" t="inlineStr"/>
      <c r="H76" t="inlineStr"/>
      <c r="I76" t="inlineStr"/>
      <c r="J76" t="inlineStr"/>
    </row>
    <row r="77">
      <c r="A77" t="inlineStr">
        <is>
          <t>▷ [함량]  삼치99.9%,녹차추출물0.1%</t>
        </is>
      </c>
      <c r="B77" t="inlineStr"/>
      <c r="C77" t="inlineStr"/>
      <c r="D77" t="inlineStr"/>
      <c r="E77" t="inlineStr"/>
      <c r="F77" t="inlineStr">
        <is>
          <t>▷ [함량]  삼치99.9%,라임주스0.1%</t>
        </is>
      </c>
      <c r="G77" t="inlineStr"/>
      <c r="H77" t="inlineStr"/>
      <c r="I77" t="inlineStr"/>
      <c r="J77" t="inlineStr"/>
    </row>
    <row r="78">
      <c r="A78" t="inlineStr">
        <is>
          <t>▶ 녹차를 첨가하여 담백한 맛을 강조한 제품 / 구이 또는 조림용</t>
        </is>
      </c>
      <c r="B78" t="inlineStr"/>
      <c r="C78" t="inlineStr"/>
      <c r="D78" t="inlineStr"/>
      <c r="E78" t="inlineStr">
        <is>
          <t xml:space="preserve">[D-2 발주] </t>
        </is>
      </c>
      <c r="F78" t="inlineStr">
        <is>
          <t>▶ 라임주스를 첨가하여 비린맛을 줄인 제품 / 구이 또는 조림용</t>
        </is>
      </c>
      <c r="G78" t="inlineStr"/>
      <c r="H78" t="inlineStr"/>
      <c r="I78" t="inlineStr"/>
      <c r="J78" t="inlineStr">
        <is>
          <t xml:space="preserve">[D-2 발주] </t>
        </is>
      </c>
    </row>
    <row r="79">
      <c r="A79" t="inlineStr">
        <is>
          <t xml:space="preserve">▷ [알러지] </t>
        </is>
      </c>
      <c r="B79" t="inlineStr"/>
      <c r="C79" t="inlineStr"/>
      <c r="D79" t="inlineStr"/>
      <c r="E79" t="inlineStr"/>
      <c r="F79" t="inlineStr">
        <is>
          <t xml:space="preserve">▷ [알러지] 이산화황 함유 </t>
        </is>
      </c>
      <c r="G79" t="inlineStr"/>
      <c r="H79" t="inlineStr"/>
      <c r="I79" t="inlineStr"/>
      <c r="J79" t="inlineStr"/>
    </row>
    <row r="80">
      <c r="A80" t="inlineStr">
        <is>
          <t>규격</t>
        </is>
      </c>
      <c r="B80" t="inlineStr">
        <is>
          <t>원산지</t>
        </is>
      </c>
      <c r="C80" t="inlineStr">
        <is>
          <t>단가(원)</t>
        </is>
      </c>
      <c r="D80" t="inlineStr">
        <is>
          <t>변동</t>
        </is>
      </c>
      <c r="E80" t="inlineStr">
        <is>
          <t>개 단가(원)</t>
        </is>
      </c>
      <c r="F80" t="inlineStr">
        <is>
          <t>규격</t>
        </is>
      </c>
      <c r="G80" t="inlineStr">
        <is>
          <t>원산지</t>
        </is>
      </c>
      <c r="H80" t="inlineStr">
        <is>
          <t>단가(원)</t>
        </is>
      </c>
      <c r="I80" t="inlineStr">
        <is>
          <t>변동</t>
        </is>
      </c>
      <c r="J80" t="inlineStr">
        <is>
          <t>개 단가(원)</t>
        </is>
      </c>
    </row>
    <row r="81">
      <c r="A81" t="inlineStr">
        <is>
          <t>±30g ~ 80g</t>
        </is>
      </c>
      <c r="B81" t="inlineStr">
        <is>
          <t>국내산</t>
        </is>
      </c>
      <c r="C81" t="n">
        <v>19800</v>
      </c>
      <c r="D81" t="inlineStr"/>
      <c r="E81" t="inlineStr"/>
      <c r="F81" t="inlineStr">
        <is>
          <t>±30g ~ 80g</t>
        </is>
      </c>
      <c r="G81" t="inlineStr">
        <is>
          <t>국내산</t>
        </is>
      </c>
      <c r="H81" t="n">
        <v>19800</v>
      </c>
      <c r="I81" t="inlineStr"/>
      <c r="J81" t="inlineStr"/>
    </row>
    <row r="82">
      <c r="A82" t="inlineStr">
        <is>
          <t>프렌치발사믹 삼치순살</t>
        </is>
      </c>
      <c r="B82" t="inlineStr"/>
      <c r="C82" t="inlineStr"/>
      <c r="D82" t="inlineStr"/>
      <c r="E82" t="inlineStr"/>
      <c r="F82" t="inlineStr">
        <is>
          <t>매실된장 삼치포</t>
        </is>
      </c>
      <c r="G82" t="inlineStr"/>
      <c r="H82" t="inlineStr"/>
      <c r="I82" t="inlineStr"/>
      <c r="J82" t="inlineStr"/>
    </row>
    <row r="83">
      <c r="A83" t="inlineStr">
        <is>
          <t>▷ [함량]  삼치97.8%,정제소금2%,프렌치발사믹소스0.2%</t>
        </is>
      </c>
      <c r="B83" t="inlineStr"/>
      <c r="C83" t="inlineStr"/>
      <c r="D83" t="inlineStr"/>
      <c r="E83" t="inlineStr"/>
      <c r="F83" t="inlineStr">
        <is>
          <t>▷ [함량]  삼치(국내산)85.8%,된장6.95%,매실청3.25%,정제수4%</t>
        </is>
      </c>
      <c r="G83" t="inlineStr"/>
      <c r="H83" t="inlineStr"/>
      <c r="I83" t="inlineStr"/>
      <c r="J83" t="inlineStr"/>
    </row>
    <row r="84">
      <c r="A84" t="inlineStr">
        <is>
          <t>▶ 발사믹소스를 첨가하여 감칠맛을 더한 제품 / 구이 또는 조림용</t>
        </is>
      </c>
      <c r="B84" t="inlineStr"/>
      <c r="C84" t="inlineStr"/>
      <c r="D84" t="inlineStr"/>
      <c r="E84" t="inlineStr">
        <is>
          <t xml:space="preserve">[D-2 발주] </t>
        </is>
      </c>
      <c r="F84" t="inlineStr">
        <is>
          <t>▶ 매실청+된장으로 비린내를 줄인 제품</t>
        </is>
      </c>
      <c r="G84" t="inlineStr"/>
      <c r="H84" t="inlineStr"/>
      <c r="I84" t="inlineStr"/>
      <c r="J84" t="inlineStr">
        <is>
          <t xml:space="preserve">[D-2 발주] </t>
        </is>
      </c>
    </row>
    <row r="85">
      <c r="A85" t="inlineStr">
        <is>
          <t xml:space="preserve">▷ [알러지] </t>
        </is>
      </c>
      <c r="B85" t="inlineStr"/>
      <c r="C85" t="inlineStr"/>
      <c r="D85" t="inlineStr"/>
      <c r="E85" t="inlineStr"/>
      <c r="F85" t="inlineStr">
        <is>
          <t>▷ [알러지] 대두,밀 함유</t>
        </is>
      </c>
      <c r="G85" t="inlineStr"/>
      <c r="H85" t="inlineStr"/>
      <c r="I85" t="inlineStr"/>
      <c r="J85" t="inlineStr"/>
    </row>
    <row r="86">
      <c r="A86" t="inlineStr">
        <is>
          <t>규격</t>
        </is>
      </c>
      <c r="B86" t="inlineStr">
        <is>
          <t>원산지</t>
        </is>
      </c>
      <c r="C86" t="inlineStr">
        <is>
          <t>단가(원)</t>
        </is>
      </c>
      <c r="D86" t="inlineStr">
        <is>
          <t>변동</t>
        </is>
      </c>
      <c r="E86" t="inlineStr">
        <is>
          <t>개 단가(원)</t>
        </is>
      </c>
      <c r="F86" t="inlineStr">
        <is>
          <t>규격</t>
        </is>
      </c>
      <c r="G86" t="inlineStr">
        <is>
          <t>원산지</t>
        </is>
      </c>
      <c r="H86" t="inlineStr">
        <is>
          <t>단가(원)</t>
        </is>
      </c>
      <c r="I86" t="inlineStr">
        <is>
          <t>변동</t>
        </is>
      </c>
      <c r="J86" t="inlineStr">
        <is>
          <t>개 단가(원)</t>
        </is>
      </c>
    </row>
    <row r="87">
      <c r="A87" t="inlineStr">
        <is>
          <t>±30g ~ 80g</t>
        </is>
      </c>
      <c r="B87" t="inlineStr">
        <is>
          <t>국내산</t>
        </is>
      </c>
      <c r="C87" t="n">
        <v>19800</v>
      </c>
      <c r="D87" t="inlineStr"/>
      <c r="E87" t="inlineStr"/>
      <c r="F87" t="inlineStr">
        <is>
          <t>±30g ~ 80g</t>
        </is>
      </c>
      <c r="G87" t="inlineStr">
        <is>
          <t>국내산</t>
        </is>
      </c>
      <c r="H87" t="n">
        <v>19800</v>
      </c>
      <c r="I87" t="inlineStr"/>
      <c r="J87"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M43"/>
  <sheetViews>
    <sheetView workbookViewId="0">
      <selection activeCell="A1" sqref="A1"/>
    </sheetView>
  </sheetViews>
  <sheetFormatPr baseColWidth="8" defaultRowHeight="15"/>
  <sheetData>
    <row r="1">
      <c r="A1" t="inlineStr">
        <is>
          <t>6010_한가람_에스엔씨메이드+2024.07월+단가표.xlsx</t>
        </is>
      </c>
    </row>
    <row r="2">
      <c r="A2" t="inlineStr">
        <is>
          <t>https://school062.com/bbs/board.php?bo_table=product_02&amp;wr_id=6010</t>
        </is>
      </c>
    </row>
    <row r="3">
      <c r="A3" s="1" t="inlineStr">
        <is>
          <t>브레디드 쉬림프</t>
        </is>
      </c>
      <c r="B3" s="1" t="inlineStr"/>
      <c r="C3" s="1" t="inlineStr"/>
      <c r="D3" s="1" t="inlineStr"/>
      <c r="E3" s="1" t="inlineStr"/>
      <c r="F3" s="1" t="inlineStr"/>
      <c r="G3" s="1" t="inlineStr"/>
      <c r="H3" s="1" t="inlineStr">
        <is>
          <t>타타치즈버터플라이새우(국내가공)</t>
        </is>
      </c>
      <c r="I3" s="1" t="inlineStr"/>
      <c r="J3" s="1" t="inlineStr"/>
      <c r="K3" s="1" t="inlineStr"/>
      <c r="L3" s="1" t="inlineStr"/>
      <c r="M3" s="1" t="inlineStr">
        <is>
          <t>※ 타타치즈 버터플라이새우 원물 사이즈 변동 예정이라 일시 품절입니다.</t>
        </is>
      </c>
    </row>
    <row r="4">
      <c r="A4" t="inlineStr">
        <is>
          <t>▷ [함량]  300g(새우39.6%) / 400g(새우29.7%) / 500g(새우39.6%)</t>
        </is>
      </c>
      <c r="B4" t="inlineStr"/>
      <c r="C4" t="inlineStr"/>
      <c r="D4" t="inlineStr"/>
      <c r="E4" t="inlineStr"/>
      <c r="F4" t="inlineStr"/>
      <c r="G4" t="inlineStr">
        <is>
          <t>&lt;과세&gt;</t>
        </is>
      </c>
      <c r="H4" t="inlineStr">
        <is>
          <t>▷ [함량]  새우85%,치즈,소스 (상세함량은 내포장별도표기)</t>
        </is>
      </c>
      <c r="I4" t="inlineStr"/>
      <c r="J4" t="inlineStr"/>
      <c r="K4" t="inlineStr"/>
      <c r="L4" t="inlineStr">
        <is>
          <t>&lt;과세&gt;</t>
        </is>
      </c>
      <c r="M4" t="inlineStr"/>
    </row>
    <row r="5">
      <c r="A5" t="inlineStr">
        <is>
          <t>▶ [알러지] 새우,밀 함유</t>
        </is>
      </c>
      <c r="B5" t="inlineStr"/>
      <c r="C5" t="inlineStr"/>
      <c r="D5" t="inlineStr"/>
      <c r="E5" t="inlineStr"/>
      <c r="F5" t="inlineStr"/>
      <c r="G5" t="inlineStr">
        <is>
          <t xml:space="preserve">[D-3 발주] </t>
        </is>
      </c>
      <c r="H5" t="inlineStr">
        <is>
          <t>▶ [알러지] 새우,우유 함유</t>
        </is>
      </c>
      <c r="I5" t="inlineStr"/>
      <c r="J5" t="inlineStr"/>
      <c r="K5" t="inlineStr"/>
      <c r="L5" t="inlineStr">
        <is>
          <t xml:space="preserve">[★D-7 발주] </t>
        </is>
      </c>
      <c r="M5" t="inlineStr"/>
    </row>
    <row r="6">
      <c r="A6" t="inlineStr">
        <is>
          <t>규격</t>
        </is>
      </c>
      <c r="B6" t="inlineStr">
        <is>
          <t>원산지</t>
        </is>
      </c>
      <c r="C6" t="inlineStr">
        <is>
          <t>팩</t>
        </is>
      </c>
      <c r="D6" t="inlineStr">
        <is>
          <t>박스</t>
        </is>
      </c>
      <c r="E6" t="inlineStr">
        <is>
          <t>변동</t>
        </is>
      </c>
      <c r="F6" t="inlineStr">
        <is>
          <t>개 단가(원)</t>
        </is>
      </c>
      <c r="G6" t="inlineStr"/>
      <c r="H6" t="inlineStr">
        <is>
          <t>규격</t>
        </is>
      </c>
      <c r="I6" t="inlineStr">
        <is>
          <t>원산지</t>
        </is>
      </c>
      <c r="J6" t="inlineStr">
        <is>
          <t>단가(원)</t>
        </is>
      </c>
      <c r="K6" t="inlineStr">
        <is>
          <t>변동</t>
        </is>
      </c>
      <c r="L6" t="inlineStr">
        <is>
          <t>개 단가(원)</t>
        </is>
      </c>
      <c r="M6" t="inlineStr"/>
    </row>
    <row r="7">
      <c r="A7" t="inlineStr">
        <is>
          <t>300g(30g*10EA)/팩*(20P/박스)</t>
        </is>
      </c>
      <c r="B7" t="inlineStr">
        <is>
          <t>베트남/인도네시아</t>
        </is>
      </c>
      <c r="C7" t="n">
        <v>7050</v>
      </c>
      <c r="D7" t="n">
        <v>133500</v>
      </c>
      <c r="E7" t="inlineStr"/>
      <c r="F7">
        <f>F7/10</f>
        <v/>
      </c>
      <c r="G7">
        <f>G7/200</f>
        <v/>
      </c>
      <c r="H7" t="inlineStr">
        <is>
          <t>140g(14g*10EA)/팩</t>
        </is>
      </c>
      <c r="I7" t="inlineStr">
        <is>
          <t>페루</t>
        </is>
      </c>
      <c r="J7" t="inlineStr">
        <is>
          <t>품절</t>
        </is>
      </c>
      <c r="K7" t="inlineStr"/>
      <c r="L7">
        <f>P7/10</f>
        <v/>
      </c>
      <c r="M7" t="inlineStr"/>
    </row>
    <row r="8">
      <c r="A8" t="inlineStr">
        <is>
          <t>400g(40g*10EA)/팩*(20P/박스)</t>
        </is>
      </c>
      <c r="B8" t="inlineStr">
        <is>
          <t>베트남/인도네시아</t>
        </is>
      </c>
      <c r="C8" t="n">
        <v>7950</v>
      </c>
      <c r="D8" t="n">
        <v>148500</v>
      </c>
      <c r="E8" t="inlineStr"/>
      <c r="F8">
        <f>F8/10</f>
        <v/>
      </c>
      <c r="G8">
        <f>G8/200</f>
        <v/>
      </c>
      <c r="H8" t="inlineStr">
        <is>
          <t>280g(14g*20EA)/팩</t>
        </is>
      </c>
      <c r="I8" t="inlineStr">
        <is>
          <t>페루</t>
        </is>
      </c>
      <c r="J8" t="inlineStr">
        <is>
          <t>품절</t>
        </is>
      </c>
      <c r="K8" t="inlineStr"/>
      <c r="L8">
        <f>P8/20</f>
        <v/>
      </c>
      <c r="M8" t="inlineStr"/>
    </row>
    <row r="9">
      <c r="A9" t="inlineStr">
        <is>
          <t>500g(50g*10EA)/팩*(10P/박스)</t>
        </is>
      </c>
      <c r="B9" t="inlineStr">
        <is>
          <t>베트남/인도네시아</t>
        </is>
      </c>
      <c r="C9" t="n">
        <v>12000</v>
      </c>
      <c r="D9" t="n">
        <v>114000</v>
      </c>
      <c r="E9" t="inlineStr"/>
      <c r="F9">
        <f>F9/10</f>
        <v/>
      </c>
      <c r="G9">
        <f>G9/100</f>
        <v/>
      </c>
      <c r="H9" t="inlineStr"/>
      <c r="I9" t="inlineStr"/>
      <c r="J9" t="inlineStr"/>
      <c r="K9" t="inlineStr"/>
      <c r="L9" t="inlineStr"/>
      <c r="M9" t="inlineStr"/>
    </row>
    <row r="10">
      <c r="A10" t="inlineStr">
        <is>
          <t>버터플라이 새우튀김</t>
        </is>
      </c>
      <c r="B10" t="inlineStr"/>
      <c r="C10" t="inlineStr"/>
      <c r="D10" t="inlineStr"/>
      <c r="E10" t="inlineStr"/>
      <c r="F10" t="inlineStr"/>
      <c r="G10" t="inlineStr"/>
      <c r="H10" t="inlineStr">
        <is>
          <t>코코넛버터플라이 브레디드쉬림프</t>
        </is>
      </c>
      <c r="I10" t="inlineStr"/>
      <c r="J10" t="inlineStr"/>
      <c r="K10" t="inlineStr"/>
      <c r="L10" t="inlineStr"/>
      <c r="M10" t="inlineStr"/>
    </row>
    <row r="11">
      <c r="A11" t="inlineStr">
        <is>
          <t>▷ [함량]  새우39.6% 이상 (상세함량은 내포장별도표기)</t>
        </is>
      </c>
      <c r="B11" t="inlineStr"/>
      <c r="C11" t="inlineStr"/>
      <c r="D11" t="inlineStr"/>
      <c r="E11" t="inlineStr"/>
      <c r="F11" t="inlineStr"/>
      <c r="G11" t="inlineStr">
        <is>
          <t>&lt;과세&gt;</t>
        </is>
      </c>
      <c r="H11" t="inlineStr">
        <is>
          <t>▷ [함량]  새우39.6% 이상 (상세함량은 내포장별도표기)</t>
        </is>
      </c>
      <c r="I11" t="inlineStr"/>
      <c r="J11" t="inlineStr"/>
      <c r="K11" t="inlineStr"/>
      <c r="L11" t="inlineStr">
        <is>
          <t>&lt;과세&gt;</t>
        </is>
      </c>
      <c r="M11" t="inlineStr"/>
    </row>
    <row r="12">
      <c r="A12" t="inlineStr">
        <is>
          <t>▶ [알러지] 새우,밀,대두,난류(계란) 함유</t>
        </is>
      </c>
      <c r="B12" t="inlineStr"/>
      <c r="C12" t="inlineStr"/>
      <c r="D12" t="inlineStr"/>
      <c r="E12" t="inlineStr"/>
      <c r="F12" t="inlineStr"/>
      <c r="G12" t="inlineStr">
        <is>
          <t xml:space="preserve">[D-3 발주] </t>
        </is>
      </c>
      <c r="H12" t="inlineStr">
        <is>
          <t>▶ [알러지] 새우,밀 함유</t>
        </is>
      </c>
      <c r="I12" t="inlineStr"/>
      <c r="J12" t="inlineStr"/>
      <c r="K12" t="inlineStr"/>
      <c r="L12" t="inlineStr">
        <is>
          <t xml:space="preserve">[D-3 발주] </t>
        </is>
      </c>
      <c r="M12" t="inlineStr"/>
    </row>
    <row r="13">
      <c r="A13" t="inlineStr">
        <is>
          <t>규격</t>
        </is>
      </c>
      <c r="B13" t="inlineStr">
        <is>
          <t>원산지</t>
        </is>
      </c>
      <c r="C13" t="inlineStr">
        <is>
          <t>단가(원)</t>
        </is>
      </c>
      <c r="D13" t="inlineStr"/>
      <c r="E13" t="inlineStr">
        <is>
          <t>변동</t>
        </is>
      </c>
      <c r="F13" t="inlineStr">
        <is>
          <t>개 단가(원)</t>
        </is>
      </c>
      <c r="G13" t="inlineStr"/>
      <c r="H13" t="inlineStr">
        <is>
          <t>규격</t>
        </is>
      </c>
      <c r="I13" t="inlineStr">
        <is>
          <t>원산지</t>
        </is>
      </c>
      <c r="J13" t="inlineStr">
        <is>
          <t>단가(원)</t>
        </is>
      </c>
      <c r="K13" t="inlineStr">
        <is>
          <t>변동</t>
        </is>
      </c>
      <c r="L13" t="inlineStr">
        <is>
          <t>개 단가(원)</t>
        </is>
      </c>
      <c r="M13" t="inlineStr"/>
    </row>
    <row r="14">
      <c r="A14" t="inlineStr">
        <is>
          <t>250g(25g*10EA)/팩</t>
        </is>
      </c>
      <c r="B14" t="inlineStr">
        <is>
          <t>베트남</t>
        </is>
      </c>
      <c r="C14" t="n">
        <v>6000</v>
      </c>
      <c r="D14" t="inlineStr"/>
      <c r="E14" t="inlineStr"/>
      <c r="F14">
        <f>F21/10</f>
        <v/>
      </c>
      <c r="G14" t="inlineStr"/>
      <c r="H14" t="inlineStr">
        <is>
          <t>250g(25g*10EA)/팩</t>
        </is>
      </c>
      <c r="I14" t="inlineStr">
        <is>
          <t>베트남/인도네시아</t>
        </is>
      </c>
      <c r="J14" t="n">
        <v>6450</v>
      </c>
      <c r="K14" t="inlineStr"/>
      <c r="L14">
        <f>P21/10</f>
        <v/>
      </c>
      <c r="M14" t="inlineStr"/>
    </row>
    <row r="15">
      <c r="A15" t="inlineStr">
        <is>
          <t>5kg(250g*20EA)/박스</t>
        </is>
      </c>
      <c r="B15" t="inlineStr">
        <is>
          <t>베트남</t>
        </is>
      </c>
      <c r="C15" t="n">
        <v>112500</v>
      </c>
      <c r="D15" t="inlineStr"/>
      <c r="E15" t="inlineStr"/>
      <c r="F15">
        <f>F22/200</f>
        <v/>
      </c>
      <c r="G15" t="inlineStr"/>
      <c r="H15" t="inlineStr">
        <is>
          <t>5kg(250g*20EA)/박스</t>
        </is>
      </c>
      <c r="I15" t="inlineStr">
        <is>
          <t>베트남/인도네시아</t>
        </is>
      </c>
      <c r="J15" t="n">
        <v>114000</v>
      </c>
      <c r="K15" t="inlineStr"/>
      <c r="L15">
        <f>P22/200</f>
        <v/>
      </c>
      <c r="M15" t="inlineStr"/>
    </row>
    <row r="16">
      <c r="A16" t="inlineStr">
        <is>
          <t>빵가루새우링</t>
        </is>
      </c>
      <c r="B16" t="inlineStr"/>
      <c r="C16" t="inlineStr"/>
      <c r="D16" t="inlineStr"/>
      <c r="E16" t="inlineStr"/>
      <c r="F16" t="inlineStr"/>
      <c r="G16" t="inlineStr"/>
      <c r="H16" t="inlineStr">
        <is>
          <t>꽉찬 새우까스</t>
        </is>
      </c>
      <c r="I16" t="inlineStr"/>
      <c r="J16" t="inlineStr"/>
      <c r="K16" t="inlineStr"/>
      <c r="L16" t="inlineStr"/>
      <c r="M16" t="inlineStr"/>
    </row>
    <row r="17">
      <c r="A17" t="inlineStr">
        <is>
          <t>▷ [함량]  새우40%,빵가루19.85%,노란색빵가루8.51% (상세함량은 내포장별도표기)</t>
        </is>
      </c>
      <c r="B17" t="inlineStr"/>
      <c r="C17" t="inlineStr"/>
      <c r="D17" t="inlineStr"/>
      <c r="E17" t="inlineStr"/>
      <c r="F17" t="inlineStr"/>
      <c r="G17" t="inlineStr">
        <is>
          <t>&lt;과세&gt;</t>
        </is>
      </c>
      <c r="H17" t="inlineStr">
        <is>
          <t>▷ [함량]  새우55%,연육19% (상세함량은 내포장별도표기)</t>
        </is>
      </c>
      <c r="I17" t="inlineStr"/>
      <c r="J17" t="inlineStr"/>
      <c r="K17" t="inlineStr"/>
      <c r="L17" t="inlineStr">
        <is>
          <t>&lt;과세&gt;</t>
        </is>
      </c>
      <c r="M17" t="inlineStr"/>
    </row>
    <row r="18">
      <c r="A18" t="inlineStr">
        <is>
          <t>▶ [알러지] 새우,밀,계란 함유</t>
        </is>
      </c>
      <c r="B18" t="inlineStr"/>
      <c r="C18" t="inlineStr"/>
      <c r="D18" t="inlineStr"/>
      <c r="E18" t="inlineStr"/>
      <c r="F18" t="inlineStr"/>
      <c r="G18" t="inlineStr">
        <is>
          <t xml:space="preserve">[D-3 발주] </t>
        </is>
      </c>
      <c r="H18" t="inlineStr">
        <is>
          <t>▶ [알러지] 새우,밀 함유</t>
        </is>
      </c>
      <c r="I18" t="inlineStr"/>
      <c r="J18" t="inlineStr"/>
      <c r="K18" t="inlineStr"/>
      <c r="L18" t="inlineStr">
        <is>
          <t xml:space="preserve">[D-3 발주] </t>
        </is>
      </c>
      <c r="M18" t="inlineStr"/>
    </row>
    <row r="19">
      <c r="A19" t="inlineStr">
        <is>
          <t>규격</t>
        </is>
      </c>
      <c r="B19" t="inlineStr">
        <is>
          <t>원산지</t>
        </is>
      </c>
      <c r="C19" t="inlineStr">
        <is>
          <t>단가(원)</t>
        </is>
      </c>
      <c r="D19" t="inlineStr"/>
      <c r="E19" t="inlineStr">
        <is>
          <t>변동</t>
        </is>
      </c>
      <c r="F19" t="inlineStr">
        <is>
          <t>개 단가(원)</t>
        </is>
      </c>
      <c r="G19" t="inlineStr"/>
      <c r="H19" t="inlineStr">
        <is>
          <t>규격</t>
        </is>
      </c>
      <c r="I19" t="inlineStr">
        <is>
          <t>원산지</t>
        </is>
      </c>
      <c r="J19" t="inlineStr">
        <is>
          <t>단가(원)</t>
        </is>
      </c>
      <c r="K19" t="inlineStr">
        <is>
          <t>변동</t>
        </is>
      </c>
      <c r="L19" t="inlineStr">
        <is>
          <t>개 단가(원)</t>
        </is>
      </c>
      <c r="M19" t="inlineStr"/>
    </row>
    <row r="20">
      <c r="A20" t="inlineStr">
        <is>
          <t>736g(23g*32EA)/팩</t>
        </is>
      </c>
      <c r="B20" t="inlineStr">
        <is>
          <t>베트남</t>
        </is>
      </c>
      <c r="C20" t="n">
        <v>15750</v>
      </c>
      <c r="D20" t="inlineStr"/>
      <c r="E20" t="inlineStr"/>
      <c r="F20">
        <f>F38/32</f>
        <v/>
      </c>
      <c r="G20" t="inlineStr"/>
      <c r="H20" t="inlineStr">
        <is>
          <t>800g(80g*10EA)/팩</t>
        </is>
      </c>
      <c r="I20" t="inlineStr">
        <is>
          <t>인도네시아</t>
        </is>
      </c>
      <c r="J20" t="n">
        <v>18750</v>
      </c>
      <c r="K20" t="inlineStr"/>
      <c r="L20">
        <f>P38/10</f>
        <v/>
      </c>
      <c r="M20" t="inlineStr"/>
    </row>
    <row r="21">
      <c r="A21" t="inlineStr">
        <is>
          <t>8.83KG(736g*12EA)/박스</t>
        </is>
      </c>
      <c r="B21" t="inlineStr">
        <is>
          <t>베트남</t>
        </is>
      </c>
      <c r="C21" t="n">
        <v>178500</v>
      </c>
      <c r="D21" t="inlineStr"/>
      <c r="E21" t="inlineStr"/>
      <c r="F21">
        <f>F39/384</f>
        <v/>
      </c>
      <c r="G21" t="inlineStr"/>
      <c r="H21" t="inlineStr">
        <is>
          <t>1kg(50g*20EA)/팩</t>
        </is>
      </c>
      <c r="I21" t="inlineStr">
        <is>
          <t>인도네시아</t>
        </is>
      </c>
      <c r="J21" t="n">
        <v>13500</v>
      </c>
      <c r="K21" t="inlineStr"/>
      <c r="L21">
        <f>P39/20</f>
        <v/>
      </c>
      <c r="M21" t="inlineStr"/>
    </row>
    <row r="22">
      <c r="A22" t="inlineStr"/>
      <c r="B22" t="inlineStr"/>
      <c r="C22" t="inlineStr"/>
      <c r="D22" t="inlineStr"/>
      <c r="E22" t="inlineStr"/>
      <c r="F22" t="inlineStr"/>
      <c r="G22" t="inlineStr"/>
      <c r="H22" t="inlineStr">
        <is>
          <t>8kg(1kg*8EA)/박스</t>
        </is>
      </c>
      <c r="I22" t="inlineStr">
        <is>
          <t>인도네시아</t>
        </is>
      </c>
      <c r="J22" t="n">
        <v>100500</v>
      </c>
      <c r="K22" t="inlineStr"/>
      <c r="L22">
        <f>P40/160</f>
        <v/>
      </c>
      <c r="M22" t="inlineStr"/>
    </row>
    <row r="23">
      <c r="A23" t="inlineStr">
        <is>
          <t xml:space="preserve"> 새우통살패티</t>
        </is>
      </c>
      <c r="B23" t="inlineStr"/>
      <c r="C23" t="inlineStr"/>
      <c r="D23" t="inlineStr"/>
      <c r="E23" t="inlineStr"/>
      <c r="F23" t="inlineStr"/>
      <c r="G23" t="inlineStr"/>
      <c r="H23" t="inlineStr">
        <is>
          <t>멘보샤</t>
        </is>
      </c>
      <c r="I23" t="inlineStr"/>
      <c r="J23" t="inlineStr"/>
      <c r="K23" t="inlineStr"/>
      <c r="L23" t="inlineStr"/>
      <c r="M23" t="inlineStr"/>
    </row>
    <row r="24">
      <c r="A24" t="inlineStr">
        <is>
          <t>▷ [함량]  새우35%,연육14.33% (상세함량은 내포장별도표기)</t>
        </is>
      </c>
      <c r="B24" t="inlineStr"/>
      <c r="C24" t="inlineStr"/>
      <c r="D24" t="inlineStr"/>
      <c r="E24" t="inlineStr"/>
      <c r="F24" t="inlineStr"/>
      <c r="G24" t="inlineStr">
        <is>
          <t>&lt;과세&gt;</t>
        </is>
      </c>
      <c r="H24" t="inlineStr">
        <is>
          <t>▷ [함량]  새우40% (상세함량은 내포장별도표기)</t>
        </is>
      </c>
      <c r="I24" t="inlineStr"/>
      <c r="J24" t="inlineStr"/>
      <c r="K24" t="inlineStr"/>
      <c r="L24" t="inlineStr">
        <is>
          <t>&lt;과세&gt;</t>
        </is>
      </c>
      <c r="M24" t="inlineStr"/>
    </row>
    <row r="25">
      <c r="A25" t="inlineStr">
        <is>
          <t>▶ [알러지] 새우,밀,계란 함유</t>
        </is>
      </c>
      <c r="B25" t="inlineStr"/>
      <c r="C25" t="inlineStr"/>
      <c r="D25" t="inlineStr"/>
      <c r="E25" t="inlineStr"/>
      <c r="F25" t="inlineStr"/>
      <c r="G25" t="inlineStr">
        <is>
          <t xml:space="preserve">[D-3 발주] </t>
        </is>
      </c>
      <c r="H25" t="inlineStr">
        <is>
          <t>▶ [알러지] 새우,계란,밀 함유</t>
        </is>
      </c>
      <c r="I25" t="inlineStr"/>
      <c r="J25" t="inlineStr"/>
      <c r="K25" t="inlineStr"/>
      <c r="L25" t="inlineStr">
        <is>
          <t xml:space="preserve">[D-3 발주] </t>
        </is>
      </c>
      <c r="M25" t="inlineStr"/>
    </row>
    <row r="26">
      <c r="A26" t="inlineStr">
        <is>
          <t>규격</t>
        </is>
      </c>
      <c r="B26" t="inlineStr">
        <is>
          <t>원산지</t>
        </is>
      </c>
      <c r="C26" t="inlineStr">
        <is>
          <t>단가(원)</t>
        </is>
      </c>
      <c r="D26" t="inlineStr"/>
      <c r="E26" t="inlineStr">
        <is>
          <t>변동</t>
        </is>
      </c>
      <c r="F26" t="inlineStr">
        <is>
          <t>개 단가(원)</t>
        </is>
      </c>
      <c r="G26" t="inlineStr"/>
      <c r="H26" t="inlineStr">
        <is>
          <t>규격</t>
        </is>
      </c>
      <c r="I26" t="inlineStr">
        <is>
          <t>원산지</t>
        </is>
      </c>
      <c r="J26" t="inlineStr">
        <is>
          <t>단가(원)</t>
        </is>
      </c>
      <c r="K26" t="inlineStr">
        <is>
          <t>변동</t>
        </is>
      </c>
      <c r="L26" t="inlineStr">
        <is>
          <t>개 단가(원)</t>
        </is>
      </c>
      <c r="M26" t="inlineStr"/>
    </row>
    <row r="27">
      <c r="A27" t="inlineStr">
        <is>
          <t>650g(65g*10EA)/팩</t>
        </is>
      </c>
      <c r="B27" t="inlineStr">
        <is>
          <t>베트남</t>
        </is>
      </c>
      <c r="C27" t="n">
        <v>16500</v>
      </c>
      <c r="D27" t="inlineStr"/>
      <c r="E27" t="inlineStr"/>
      <c r="F27">
        <f>F52/10</f>
        <v/>
      </c>
      <c r="G27" t="inlineStr"/>
      <c r="H27" t="inlineStr">
        <is>
          <t>500g(25g*20EA)/팩</t>
        </is>
      </c>
      <c r="I27" t="inlineStr">
        <is>
          <t>베트남</t>
        </is>
      </c>
      <c r="J27" t="n">
        <v>14850</v>
      </c>
      <c r="K27" t="inlineStr"/>
      <c r="L27">
        <f>P52/20</f>
        <v/>
      </c>
      <c r="M27" t="inlineStr"/>
    </row>
    <row r="28">
      <c r="A28" t="inlineStr">
        <is>
          <t>7.8kg(650g*12EA)/박스</t>
        </is>
      </c>
      <c r="B28" t="inlineStr">
        <is>
          <t>베트남</t>
        </is>
      </c>
      <c r="C28" t="n">
        <v>175500</v>
      </c>
      <c r="D28" t="inlineStr"/>
      <c r="E28" t="inlineStr"/>
      <c r="F28">
        <f>F53/120</f>
        <v/>
      </c>
      <c r="G28" t="inlineStr"/>
      <c r="H28" t="inlineStr">
        <is>
          <t>5KG(500g*10EA)/박스</t>
        </is>
      </c>
      <c r="I28" t="inlineStr">
        <is>
          <t>베트남</t>
        </is>
      </c>
      <c r="J28" t="n">
        <v>135000</v>
      </c>
      <c r="K28" t="inlineStr"/>
      <c r="L28">
        <f>P53/200</f>
        <v/>
      </c>
      <c r="M28" t="inlineStr"/>
    </row>
    <row r="29">
      <c r="A29" t="inlineStr">
        <is>
          <t>한입쏙쏙 새우볼</t>
        </is>
      </c>
      <c r="B29" t="inlineStr"/>
      <c r="C29" t="inlineStr"/>
      <c r="D29" t="inlineStr"/>
      <c r="E29" t="inlineStr"/>
      <c r="F29" t="inlineStr"/>
      <c r="G29" t="inlineStr"/>
      <c r="H29" t="inlineStr">
        <is>
          <t>오꼬노미야끼</t>
        </is>
      </c>
      <c r="I29" t="inlineStr"/>
      <c r="J29" t="inlineStr"/>
      <c r="K29" t="inlineStr"/>
      <c r="L29" t="inlineStr"/>
      <c r="M29" t="inlineStr"/>
    </row>
    <row r="30">
      <c r="A30" t="inlineStr">
        <is>
          <t>▷ [함량]  새우48%, 백색빵가루16%,노란색빵가루16%  등</t>
        </is>
      </c>
      <c r="B30" t="inlineStr"/>
      <c r="C30" t="inlineStr"/>
      <c r="D30" t="inlineStr"/>
      <c r="E30" t="inlineStr"/>
      <c r="F30" t="inlineStr"/>
      <c r="G30" t="inlineStr">
        <is>
          <t>&lt;과세&gt;</t>
        </is>
      </c>
      <c r="H30" t="inlineStr">
        <is>
          <t xml:space="preserve">▷ [함량]  양배추,정제수,밀가루,계란,오징어,파 등 </t>
        </is>
      </c>
      <c r="I30" t="inlineStr"/>
      <c r="J30" t="inlineStr"/>
      <c r="K30" t="inlineStr"/>
      <c r="L30" t="inlineStr">
        <is>
          <t>&lt;과세&gt;</t>
        </is>
      </c>
      <c r="M30" t="inlineStr"/>
    </row>
    <row r="31">
      <c r="A31" t="inlineStr">
        <is>
          <t>▶ [알러지] 새우,밀,대두,난류(계란) 함유</t>
        </is>
      </c>
      <c r="B31" t="inlineStr"/>
      <c r="C31" t="inlineStr"/>
      <c r="D31" t="inlineStr"/>
      <c r="E31" t="inlineStr"/>
      <c r="F31" t="inlineStr"/>
      <c r="G31" t="inlineStr">
        <is>
          <t xml:space="preserve">[D-3 발주] </t>
        </is>
      </c>
      <c r="H31" t="inlineStr">
        <is>
          <t>▶ [알러지] 오징어,밀,대두,난류(계란) 함유</t>
        </is>
      </c>
      <c r="I31" t="inlineStr"/>
      <c r="J31" t="inlineStr"/>
      <c r="K31" t="inlineStr"/>
      <c r="L31" t="inlineStr">
        <is>
          <t xml:space="preserve">[D-3 발주] </t>
        </is>
      </c>
      <c r="M31" t="inlineStr"/>
    </row>
    <row r="32">
      <c r="A32" t="inlineStr">
        <is>
          <t>규격</t>
        </is>
      </c>
      <c r="B32" t="inlineStr">
        <is>
          <t>원산지</t>
        </is>
      </c>
      <c r="C32" t="inlineStr">
        <is>
          <t>단가(원)</t>
        </is>
      </c>
      <c r="D32" t="inlineStr"/>
      <c r="E32" t="inlineStr">
        <is>
          <t>변동</t>
        </is>
      </c>
      <c r="F32" t="inlineStr">
        <is>
          <t>개 단가(원)</t>
        </is>
      </c>
      <c r="G32" t="inlineStr"/>
      <c r="H32" t="inlineStr">
        <is>
          <t>규격</t>
        </is>
      </c>
      <c r="I32" t="inlineStr">
        <is>
          <t>원산지</t>
        </is>
      </c>
      <c r="J32" t="inlineStr">
        <is>
          <t>단가(원)</t>
        </is>
      </c>
      <c r="K32" t="inlineStr">
        <is>
          <t>변동</t>
        </is>
      </c>
      <c r="L32" t="inlineStr">
        <is>
          <t>개 단가(원)</t>
        </is>
      </c>
      <c r="M32" t="inlineStr"/>
    </row>
    <row r="33">
      <c r="A33" t="inlineStr">
        <is>
          <t>600g(20g*30EA)/팩</t>
        </is>
      </c>
      <c r="B33" t="inlineStr">
        <is>
          <t>베트남</t>
        </is>
      </c>
      <c r="C33" t="n">
        <v>13500</v>
      </c>
      <c r="D33" t="inlineStr"/>
      <c r="E33" t="inlineStr"/>
      <c r="F33">
        <f>F69/30</f>
        <v/>
      </c>
      <c r="G33" t="inlineStr"/>
      <c r="H33" t="inlineStr">
        <is>
          <t>250g*20ea/박스</t>
        </is>
      </c>
      <c r="I33" t="inlineStr">
        <is>
          <t>중국</t>
        </is>
      </c>
      <c r="J33" t="n">
        <v>54000</v>
      </c>
      <c r="K33" t="inlineStr"/>
      <c r="L33">
        <f>P69/20</f>
        <v/>
      </c>
      <c r="M33" t="inlineStr"/>
    </row>
    <row r="34">
      <c r="A34" t="inlineStr">
        <is>
          <t>6kg(600g*10EA)/박스</t>
        </is>
      </c>
      <c r="B34" t="inlineStr">
        <is>
          <t>베트남</t>
        </is>
      </c>
      <c r="C34" t="n">
        <v>129750</v>
      </c>
      <c r="D34" t="inlineStr"/>
      <c r="E34" t="inlineStr"/>
      <c r="F34">
        <f>F70/300</f>
        <v/>
      </c>
      <c r="G34" t="inlineStr"/>
      <c r="H34" t="inlineStr"/>
      <c r="I34" t="inlineStr"/>
      <c r="J34" t="inlineStr"/>
      <c r="K34" t="inlineStr"/>
      <c r="L34" t="inlineStr"/>
      <c r="M34" t="inlineStr"/>
    </row>
    <row r="35">
      <c r="A35" t="inlineStr">
        <is>
          <t>보리멸카츠</t>
        </is>
      </c>
      <c r="B35" t="inlineStr"/>
      <c r="C35" t="inlineStr"/>
      <c r="D35" t="inlineStr"/>
      <c r="E35" t="inlineStr"/>
      <c r="F35" t="inlineStr"/>
      <c r="G35" t="inlineStr"/>
      <c r="H35" t="inlineStr">
        <is>
          <t>타코야끼</t>
        </is>
      </c>
      <c r="I35" t="inlineStr"/>
      <c r="J35" t="inlineStr"/>
      <c r="K35" t="inlineStr"/>
      <c r="L35" t="inlineStr"/>
      <c r="M35" t="inlineStr"/>
    </row>
    <row r="36">
      <c r="A36" t="inlineStr">
        <is>
          <t>▷ [함량]  보리멸46% 이상 (상세함량은 내포장별도표기)</t>
        </is>
      </c>
      <c r="B36" t="inlineStr"/>
      <c r="C36" t="inlineStr"/>
      <c r="D36" t="inlineStr"/>
      <c r="E36" t="inlineStr"/>
      <c r="F36" t="inlineStr"/>
      <c r="G36" t="inlineStr">
        <is>
          <t>&lt;과세&gt;</t>
        </is>
      </c>
      <c r="H36" t="inlineStr">
        <is>
          <t>▷ [함량]  문어13% (상세함량은 내포장별도표기)</t>
        </is>
      </c>
      <c r="I36" t="inlineStr"/>
      <c r="J36" t="inlineStr"/>
      <c r="K36" t="inlineStr"/>
      <c r="L36" t="inlineStr">
        <is>
          <t>&lt;과세&gt;</t>
        </is>
      </c>
      <c r="M36" t="inlineStr"/>
    </row>
    <row r="37">
      <c r="A37" t="inlineStr">
        <is>
          <t>▶ [알러지] 밀 함유</t>
        </is>
      </c>
      <c r="B37" t="inlineStr"/>
      <c r="C37" t="inlineStr"/>
      <c r="D37" t="inlineStr"/>
      <c r="E37" t="inlineStr"/>
      <c r="F37" t="inlineStr"/>
      <c r="G37" t="inlineStr">
        <is>
          <t xml:space="preserve">[D-3 발주] </t>
        </is>
      </c>
      <c r="H37" t="inlineStr">
        <is>
          <t>▶ [알러지] 밀,계란,대두 함유</t>
        </is>
      </c>
      <c r="I37" t="inlineStr"/>
      <c r="J37" t="inlineStr"/>
      <c r="K37" t="inlineStr"/>
      <c r="L37" t="inlineStr">
        <is>
          <t xml:space="preserve">[D-3 발주] </t>
        </is>
      </c>
      <c r="M37" t="inlineStr"/>
    </row>
    <row r="38">
      <c r="A38" t="inlineStr">
        <is>
          <t>규격</t>
        </is>
      </c>
      <c r="B38" t="inlineStr">
        <is>
          <t>원산지</t>
        </is>
      </c>
      <c r="C38" t="inlineStr">
        <is>
          <t>단가(원)</t>
        </is>
      </c>
      <c r="D38" t="inlineStr"/>
      <c r="E38" t="inlineStr">
        <is>
          <t>변동</t>
        </is>
      </c>
      <c r="F38" t="inlineStr">
        <is>
          <t>개 단가(원)</t>
        </is>
      </c>
      <c r="G38" t="inlineStr"/>
      <c r="H38" t="inlineStr">
        <is>
          <t>규격</t>
        </is>
      </c>
      <c r="I38" t="inlineStr">
        <is>
          <t>원산지</t>
        </is>
      </c>
      <c r="J38" t="inlineStr">
        <is>
          <t>단가(원)</t>
        </is>
      </c>
      <c r="K38" t="inlineStr">
        <is>
          <t>변동</t>
        </is>
      </c>
      <c r="L38" t="inlineStr">
        <is>
          <t>개 단가(원)</t>
        </is>
      </c>
      <c r="M38" t="inlineStr"/>
    </row>
    <row r="39">
      <c r="A39" t="inlineStr">
        <is>
          <t>600g(60g*10EA)/팩</t>
        </is>
      </c>
      <c r="B39" t="inlineStr">
        <is>
          <t>베트남</t>
        </is>
      </c>
      <c r="C39" t="n">
        <v>15750</v>
      </c>
      <c r="D39" t="inlineStr"/>
      <c r="E39" t="inlineStr">
        <is>
          <t>행</t>
        </is>
      </c>
      <c r="F39">
        <f>F83/10</f>
        <v/>
      </c>
      <c r="G39" t="inlineStr"/>
      <c r="H39" t="inlineStr">
        <is>
          <t>1kg(20g*50EA)/팩</t>
        </is>
      </c>
      <c r="I39" t="inlineStr">
        <is>
          <t>중국</t>
        </is>
      </c>
      <c r="J39" t="n">
        <v>9000</v>
      </c>
      <c r="K39" t="inlineStr"/>
      <c r="L39">
        <f>P83/50</f>
        <v/>
      </c>
      <c r="M39" t="inlineStr"/>
    </row>
    <row r="40">
      <c r="A40" t="inlineStr">
        <is>
          <t>6kg(600g*10EA)/박스</t>
        </is>
      </c>
      <c r="B40" t="inlineStr">
        <is>
          <t>베트남</t>
        </is>
      </c>
      <c r="C40" t="n">
        <v>148500</v>
      </c>
      <c r="D40" t="inlineStr"/>
      <c r="E40" t="inlineStr">
        <is>
          <t>사</t>
        </is>
      </c>
      <c r="F40">
        <f>F84/100</f>
        <v/>
      </c>
      <c r="G40" t="inlineStr"/>
      <c r="H40" t="inlineStr">
        <is>
          <t>10KG(1kg*10EA)/박스</t>
        </is>
      </c>
      <c r="I40" t="inlineStr">
        <is>
          <t>중국</t>
        </is>
      </c>
      <c r="J40" t="n">
        <v>78750</v>
      </c>
      <c r="K40" t="inlineStr"/>
      <c r="L40">
        <f>P84/500</f>
        <v/>
      </c>
      <c r="M40" t="inlineStr"/>
    </row>
    <row r="41">
      <c r="A41" t="inlineStr"/>
      <c r="B41" t="inlineStr"/>
      <c r="C41" t="inlineStr"/>
      <c r="D41" t="inlineStr"/>
      <c r="E41" t="inlineStr"/>
      <c r="F41" t="inlineStr">
        <is>
          <t>※ 재고 소진시</t>
        </is>
      </c>
      <c r="G41" t="inlineStr"/>
      <c r="H41" t="inlineStr"/>
      <c r="I41" t="inlineStr"/>
      <c r="J41" t="inlineStr"/>
      <c r="K41" t="inlineStr"/>
      <c r="L41" t="inlineStr"/>
      <c r="M41" t="inlineStr"/>
    </row>
    <row r="42">
      <c r="A42" t="inlineStr"/>
      <c r="B42" t="inlineStr"/>
      <c r="C42" t="inlineStr"/>
      <c r="D42" t="inlineStr"/>
      <c r="E42" t="inlineStr"/>
      <c r="F42" t="inlineStr">
        <is>
          <t>이전 단가</t>
        </is>
      </c>
      <c r="G42" t="inlineStr"/>
      <c r="H42" t="inlineStr"/>
      <c r="I42" t="inlineStr"/>
      <c r="J42" t="inlineStr"/>
      <c r="K42" t="inlineStr"/>
      <c r="L42" t="inlineStr"/>
      <c r="M42" t="inlineStr"/>
    </row>
    <row r="43">
      <c r="A43" t="inlineStr"/>
      <c r="B43" t="inlineStr"/>
      <c r="C43" t="inlineStr"/>
      <c r="D43" t="inlineStr"/>
      <c r="E43" t="inlineStr"/>
      <c r="F43" t="inlineStr">
        <is>
          <t>적용됩니다.</t>
        </is>
      </c>
      <c r="G43" t="inlineStr"/>
      <c r="H43" t="inlineStr"/>
      <c r="I43" t="inlineStr"/>
      <c r="J43" t="inlineStr"/>
      <c r="K43" t="inlineStr"/>
      <c r="L43" t="inlineStr"/>
      <c r="M43"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6020_시원스쿨FOOD_2024시원스쿨FOOD+7~8월-수산무산김,올리브유김,김부각,천일염,어묵,사세.xlsx</t>
        </is>
      </c>
    </row>
    <row r="2">
      <c r="A2" t="inlineStr">
        <is>
          <t>https://school062.com/bbs/board.php?bo_table=product_02&amp;wr_id=6020</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유기농  무산 김 &amp; 올리브유 김
자연을 담은 바다의 향기 그대로  
"기름양 소금양 적게 사용하여 바삭함을 더 살려 느끼하지 않고 고소하고 맛있는 김" </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유기농                          
장흥청정무산김                            (트레이 無)</t>
        </is>
      </c>
      <c r="C6" t="inlineStr">
        <is>
          <t>2g(6장)*20봉</t>
        </is>
      </c>
      <c r="D6" t="inlineStr">
        <is>
          <t>5,580
279원/1ea</t>
        </is>
      </c>
      <c r="E6" t="inlineStr"/>
      <c r="F6" t="inlineStr">
        <is>
          <t>김(국산)63%,유기농해바라기유(미국산)32%,참기름(국산)2%,천일염(국산)3%</t>
        </is>
      </c>
    </row>
    <row r="7">
      <c r="A7" t="inlineStr"/>
      <c r="B7" t="inlineStr"/>
      <c r="C7" t="inlineStr">
        <is>
          <t>3g(8장)*20봉</t>
        </is>
      </c>
      <c r="D7" t="inlineStr">
        <is>
          <t>6,680
334원/1ea</t>
        </is>
      </c>
      <c r="E7" t="inlineStr"/>
      <c r="F7" t="inlineStr"/>
    </row>
    <row r="8">
      <c r="A8" t="inlineStr"/>
      <c r="B8" t="inlineStr">
        <is>
          <t xml:space="preserve">   유기농 장흥청정
삼단도시락김                         </t>
        </is>
      </c>
      <c r="C8" t="inlineStr">
        <is>
          <t>5g*16봉</t>
        </is>
      </c>
      <c r="D8" t="inlineStr">
        <is>
          <t xml:space="preserve">  8,400    
 525원/1ea</t>
        </is>
      </c>
      <c r="E8" t="inlineStr"/>
      <c r="F8" t="inlineStr">
        <is>
          <t>김(국산)63%,유기농해바라기유(미국산)32%,참기름(국산)2%,천일염(국산)3%</t>
        </is>
      </c>
    </row>
    <row r="9">
      <c r="A9" t="inlineStr"/>
      <c r="B9" t="inlineStr">
        <is>
          <t xml:space="preserve">   유기농                            
장흥청정무조미김                     (트레이 無)</t>
        </is>
      </c>
      <c r="C9" t="inlineStr">
        <is>
          <t>2g(8장)*40봉</t>
        </is>
      </c>
      <c r="D9" t="inlineStr">
        <is>
          <t xml:space="preserve">    5,000
250원/1ea</t>
        </is>
      </c>
      <c r="E9" t="inlineStr"/>
      <c r="F9" t="inlineStr">
        <is>
          <t>김 (국산)100% (조미료無)</t>
        </is>
      </c>
    </row>
    <row r="10">
      <c r="A10" t="inlineStr"/>
      <c r="B10" t="inlineStr">
        <is>
          <t xml:space="preserve">    유기농 장흥청정                
김가루</t>
        </is>
      </c>
      <c r="C10" t="inlineStr">
        <is>
          <t>500g</t>
        </is>
      </c>
      <c r="D10" t="n">
        <v>30900</v>
      </c>
      <c r="E10" t="inlineStr"/>
      <c r="F10" t="inlineStr">
        <is>
          <t>김(국산/장흥)63%,유기농해바라기유(수입32%),참기름(국산2%),천일염(국산3%)</t>
        </is>
      </c>
    </row>
    <row r="11">
      <c r="A11" t="inlineStr"/>
      <c r="B11" t="inlineStr"/>
      <c r="C11" t="inlineStr">
        <is>
          <t>200g</t>
        </is>
      </c>
      <c r="D11" t="n">
        <v>12500</v>
      </c>
      <c r="E11" t="inlineStr"/>
      <c r="F11" t="inlineStr"/>
    </row>
    <row r="12">
      <c r="A12" t="inlineStr"/>
      <c r="B12" t="inlineStr">
        <is>
          <t>유기농 장흥청정                
김가루(無 조미)</t>
        </is>
      </c>
      <c r="C12" t="inlineStr">
        <is>
          <t>500g</t>
        </is>
      </c>
      <c r="D12" t="n">
        <v>43600</v>
      </c>
      <c r="E12" t="inlineStr"/>
      <c r="F12" t="inlineStr">
        <is>
          <t>김(국산)100%</t>
        </is>
      </c>
    </row>
    <row r="13">
      <c r="A13" t="inlineStr"/>
      <c r="B13" t="inlineStr">
        <is>
          <t>친환경 착한                      
미역</t>
        </is>
      </c>
      <c r="C13" t="inlineStr">
        <is>
          <t>150g                
 (15인분)</t>
        </is>
      </c>
      <c r="D13" t="n">
        <v>4600</v>
      </c>
      <c r="E13" t="inlineStr"/>
      <c r="F13" t="inlineStr">
        <is>
          <t>미역 (국산/장흥)100%</t>
        </is>
      </c>
    </row>
    <row r="14">
      <c r="A14" t="inlineStr"/>
      <c r="B14" t="inlineStr">
        <is>
          <t>유기농 조미김
전장김 (올리브유)</t>
        </is>
      </c>
      <c r="C14" t="inlineStr">
        <is>
          <t>28g(10매)</t>
        </is>
      </c>
      <c r="D14" t="n">
        <v>2800</v>
      </c>
      <c r="E14" t="inlineStr"/>
      <c r="F14" t="inlineStr">
        <is>
          <t>마른김(장흥)63%,올리브유(미국산)32%,
천일염(국산) 3%,참기름(국산) 2%</t>
        </is>
      </c>
    </row>
    <row r="15">
      <c r="A15" t="inlineStr"/>
      <c r="B15" t="inlineStr">
        <is>
          <t>유기농 구운김
전장김 (無조미)</t>
        </is>
      </c>
      <c r="C15" t="inlineStr">
        <is>
          <t>28g(10매)</t>
        </is>
      </c>
      <c r="D15" t="n">
        <v>1800</v>
      </c>
      <c r="E15" t="inlineStr"/>
      <c r="F15" t="inlineStr">
        <is>
          <t>김(국산)100%</t>
        </is>
      </c>
    </row>
    <row r="16">
      <c r="A16" t="inlineStr"/>
      <c r="B16" t="inlineStr">
        <is>
          <t>올리브유
바삭미니김2g(6장)
트레이有</t>
        </is>
      </c>
      <c r="C16" t="inlineStr">
        <is>
          <t>2g*24봉</t>
        </is>
      </c>
      <c r="D16" t="inlineStr">
        <is>
          <t>3,936
164원/1ea</t>
        </is>
      </c>
      <c r="E16" t="inlineStr"/>
      <c r="F16" t="inlineStr">
        <is>
          <t>김(국산)54%,옥배유31%,올리브유5%,들기름5%,참기름3%,천일염(국산)2%</t>
        </is>
      </c>
    </row>
    <row r="17">
      <c r="A17" t="inlineStr"/>
      <c r="B17" t="inlineStr">
        <is>
          <t>올리브유                               
바삭미니김(8장)</t>
        </is>
      </c>
      <c r="C17" t="inlineStr">
        <is>
          <t>4g*16봉</t>
        </is>
      </c>
      <c r="D17" t="inlineStr">
        <is>
          <t>6,208                    388원/1ea</t>
        </is>
      </c>
      <c r="E17" t="inlineStr"/>
      <c r="F17" t="inlineStr">
        <is>
          <t>김(국산)54%,옥배유31%,올리브유5%,들기름5%,참기름3%,천일염(국산)2%</t>
        </is>
      </c>
    </row>
    <row r="18">
      <c r="A18" t="inlineStr"/>
      <c r="B18" t="inlineStr">
        <is>
          <t>올리브유 바삭전장김</t>
        </is>
      </c>
      <c r="C18" t="inlineStr">
        <is>
          <t>4g(5장)*5봉</t>
        </is>
      </c>
      <c r="D18" t="inlineStr">
        <is>
          <t>5,780       1,156/1봉</t>
        </is>
      </c>
      <c r="E18" t="inlineStr"/>
      <c r="F18" t="inlineStr">
        <is>
          <t>김(국산)54%,옥배유(수입산)31%,올리브유(수입산)5%,들기름5%,참기름3%,천일염(국산)2%</t>
        </is>
      </c>
    </row>
    <row r="19">
      <c r="A19" t="inlineStr"/>
      <c r="B19" t="inlineStr">
        <is>
          <t>웰빙 돌자반</t>
        </is>
      </c>
      <c r="C19" t="inlineStr">
        <is>
          <t>1kg</t>
        </is>
      </c>
      <c r="D19" t="n">
        <v>26500</v>
      </c>
      <c r="E19" t="inlineStr"/>
      <c r="F19" t="inlineStr">
        <is>
          <t>돌자반81%,옥배유(수입산)10%,들기름5%,설탕3%,천일염(국산)2%,참깨0.5%</t>
        </is>
      </c>
    </row>
    <row r="20">
      <c r="A20" t="inlineStr">
        <is>
          <t>며늘아기 김부각(장흥무산김)</t>
        </is>
      </c>
      <c r="B20" t="inlineStr"/>
      <c r="C20" t="inlineStr"/>
      <c r="D20" t="inlineStr"/>
      <c r="E20" t="inlineStr"/>
      <c r="F20" t="inlineStr"/>
    </row>
    <row r="21">
      <c r="A21" t="inlineStr">
        <is>
          <t>이미지사진</t>
        </is>
      </c>
      <c r="B21" t="inlineStr">
        <is>
          <t>제품명</t>
        </is>
      </c>
      <c r="C21" t="inlineStr">
        <is>
          <t>규격</t>
        </is>
      </c>
      <c r="D21" t="inlineStr">
        <is>
          <t>단가</t>
        </is>
      </c>
      <c r="E21" t="inlineStr">
        <is>
          <t>기타</t>
        </is>
      </c>
      <c r="F21" t="inlineStr">
        <is>
          <t>성분</t>
        </is>
      </c>
    </row>
    <row r="22">
      <c r="A22" t="inlineStr"/>
      <c r="B22" t="inlineStr">
        <is>
          <t>찹쌀이 몽글몽글 
피어나는
김 부 각</t>
        </is>
      </c>
      <c r="C22" t="inlineStr">
        <is>
          <t>85g
(봉당7매)</t>
        </is>
      </c>
      <c r="D22" t="inlineStr">
        <is>
          <t>12,000
10,500</t>
        </is>
      </c>
      <c r="E22" t="inlineStr"/>
      <c r="F22" t="inlineStr">
        <is>
          <t>장흥무산김, 해바라기유25%, 찹쌀, 
참깨, 천일염</t>
        </is>
      </c>
    </row>
    <row r="23">
      <c r="A23" t="inlineStr"/>
      <c r="B23" t="inlineStr">
        <is>
          <t>갓구워 
바삭하고 고소한
조미 전장김</t>
        </is>
      </c>
      <c r="C23" t="inlineStr">
        <is>
          <t>33g
(180*200)
10매</t>
        </is>
      </c>
      <c r="D23" t="n">
        <v>4100</v>
      </c>
      <c r="E23" t="inlineStr"/>
      <c r="F23" t="inlineStr">
        <is>
          <t>장흥무산김, 참기름,
해바라기유, 천일염, 함초소금</t>
        </is>
      </c>
    </row>
    <row r="24">
      <c r="A24" t="inlineStr">
        <is>
          <t>미도식품)고급모듬어묵13종 싱글팩</t>
        </is>
      </c>
      <c r="B24" t="inlineStr"/>
      <c r="C24" t="inlineStr"/>
      <c r="D24" t="inlineStr"/>
      <c r="E24" t="inlineStr"/>
      <c r="F24" t="inlineStr"/>
    </row>
    <row r="25">
      <c r="A25" t="inlineStr">
        <is>
          <t>이미지사진</t>
        </is>
      </c>
      <c r="B25" t="inlineStr">
        <is>
          <t>제품명</t>
        </is>
      </c>
      <c r="C25" t="inlineStr">
        <is>
          <t>규격</t>
        </is>
      </c>
      <c r="D25" t="inlineStr">
        <is>
          <t>단가</t>
        </is>
      </c>
      <c r="E25" t="inlineStr">
        <is>
          <t>기타</t>
        </is>
      </c>
      <c r="F25" t="inlineStr">
        <is>
          <t>성분</t>
        </is>
      </c>
    </row>
    <row r="26">
      <c r="A26" t="inlineStr"/>
      <c r="B26" t="inlineStr">
        <is>
          <t>고급모듬어묵13종</t>
        </is>
      </c>
      <c r="C26" t="inlineStr">
        <is>
          <t>500g</t>
        </is>
      </c>
      <c r="D26" t="inlineStr"/>
      <c r="E26" t="inlineStr">
        <is>
          <t>냉동</t>
        </is>
      </c>
      <c r="F26" t="inlineStr">
        <is>
          <t>냉동연육72%(태국산,베트남산/어육살,설탕,폴리인산나트륨),소맥분(밀:미국산,호주산),대두유［대두:외국산(미국,브라질,아르헨티나등)］,정제염,파,당근,우엉,고추,오징어,치즈,당면,떡,맛살,김,L-글루탐산나트륨(향미증진제),복합인산염(피로인산나트륨,제삼인삼나트륨),자일로오스,소브산칼륨(합성보존료)</t>
        </is>
      </c>
    </row>
    <row r="27">
      <c r="A27" t="inlineStr">
        <is>
          <t>상품구성:흰살어묵1개,어묵속치즈1개,참진어묵1개,야채어묵1개,어묵속떡1개,어묵속 우엉1개,어묵속 맛살김1개,삼각어묵1개,
사각오징어 매운맛 1개, 오징어말이 매운맛 1개, 어묵속 당면 매운맛 1개,어묵속 오징어1개,오징어볼1개)</t>
        </is>
      </c>
      <c r="B27" t="inlineStr"/>
      <c r="C27" t="inlineStr"/>
      <c r="D27" t="inlineStr"/>
      <c r="E27" t="inlineStr"/>
      <c r="F27" t="inlineStr"/>
    </row>
    <row r="28">
      <c r="A28" t="inlineStr">
        <is>
          <t>3년 숙성 천일염</t>
        </is>
      </c>
      <c r="B28" t="inlineStr"/>
      <c r="C28" t="inlineStr"/>
      <c r="D28" t="inlineStr"/>
      <c r="E28" t="inlineStr"/>
      <c r="F28" t="inlineStr"/>
    </row>
    <row r="29">
      <c r="A29" t="inlineStr">
        <is>
          <t>이미지사진</t>
        </is>
      </c>
      <c r="B29" t="inlineStr">
        <is>
          <t>제품명</t>
        </is>
      </c>
      <c r="C29" t="inlineStr">
        <is>
          <t>규격</t>
        </is>
      </c>
      <c r="D29" t="inlineStr">
        <is>
          <t>단가</t>
        </is>
      </c>
      <c r="E29" t="inlineStr">
        <is>
          <t>기타</t>
        </is>
      </c>
      <c r="F29" t="inlineStr">
        <is>
          <t>성분</t>
        </is>
      </c>
    </row>
    <row r="30">
      <c r="A30" t="inlineStr"/>
      <c r="B30" t="inlineStr">
        <is>
          <t>3년숙성 신안
갯뻘 천일염</t>
        </is>
      </c>
      <c r="C30" t="inlineStr">
        <is>
          <t>5kg</t>
        </is>
      </c>
      <c r="D30" t="inlineStr">
        <is>
          <t>57,000
29,500</t>
        </is>
      </c>
      <c r="E30" t="inlineStr"/>
      <c r="F30" t="inlineStr">
        <is>
          <t>세척탈수천일염 (국내산)</t>
        </is>
      </c>
    </row>
    <row r="31">
      <c r="A31" t="inlineStr"/>
      <c r="B31" t="inlineStr">
        <is>
          <t>함초소금
미세염</t>
        </is>
      </c>
      <c r="C31" t="inlineStr">
        <is>
          <t>1kg</t>
        </is>
      </c>
      <c r="D31" t="n">
        <v>15000</v>
      </c>
      <c r="E31" t="inlineStr"/>
      <c r="F31" t="inlineStr">
        <is>
          <t>천일염80%,
함초추출액20%  (국내산)</t>
        </is>
      </c>
    </row>
    <row r="32">
      <c r="A32" t="inlineStr"/>
      <c r="B32" t="inlineStr">
        <is>
          <t>함초소금
함초자염</t>
        </is>
      </c>
      <c r="C32" t="inlineStr">
        <is>
          <t>400g</t>
        </is>
      </c>
      <c r="D32" t="n">
        <v>10000</v>
      </c>
      <c r="E32" t="inlineStr"/>
      <c r="F32" t="inlineStr">
        <is>
          <t>함수 83%(국산),
함초추출액17%(고형분3%,국산)</t>
        </is>
      </c>
    </row>
    <row r="33">
      <c r="A33" t="inlineStr">
        <is>
          <t>사세</t>
        </is>
      </c>
      <c r="B33" t="inlineStr"/>
      <c r="C33" t="inlineStr"/>
      <c r="D33" t="inlineStr"/>
      <c r="E33" t="inlineStr"/>
      <c r="F33" t="inlineStr"/>
    </row>
    <row r="34">
      <c r="A34" t="inlineStr">
        <is>
          <t>이미지사진</t>
        </is>
      </c>
      <c r="B34" t="inlineStr">
        <is>
          <t>제품명</t>
        </is>
      </c>
      <c r="C34" t="inlineStr">
        <is>
          <t>규격</t>
        </is>
      </c>
      <c r="D34" t="inlineStr">
        <is>
          <t>단가</t>
        </is>
      </c>
      <c r="E34" t="inlineStr">
        <is>
          <t>기타</t>
        </is>
      </c>
      <c r="F34" t="inlineStr">
        <is>
          <t>성분</t>
        </is>
      </c>
    </row>
    <row r="35">
      <c r="A35" t="inlineStr"/>
      <c r="B35" t="inlineStr">
        <is>
          <t>사세 칼슘깐쇼새우</t>
        </is>
      </c>
      <c r="C35" t="inlineStr">
        <is>
          <t>1kg</t>
        </is>
      </c>
      <c r="D35" t="n">
        <v>21100</v>
      </c>
      <c r="E35" t="inlineStr"/>
      <c r="F35" t="inlineStr">
        <is>
          <t>새우67.50%(베트남),밀가루17.48%,식물성유지(팜유),해조칼슘0.34%,정제소금</t>
        </is>
      </c>
    </row>
    <row r="36">
      <c r="A36" t="inlineStr"/>
      <c r="B36" t="inlineStr">
        <is>
          <t>사세 생새우살
(51/70)</t>
        </is>
      </c>
      <c r="C36" t="inlineStr">
        <is>
          <t>1kg</t>
        </is>
      </c>
      <c r="D36" t="n">
        <v>23600</v>
      </c>
      <c r="E36" t="inlineStr"/>
      <c r="F36" t="inlineStr">
        <is>
          <t>새우99.29%,소금,폴리인산나트륨</t>
        </is>
      </c>
    </row>
    <row r="37">
      <c r="A37" t="inlineStr">
        <is>
          <t xml:space="preserve"> 문의전화  ☎ 062-381-7791   ☎ 1899-7525  
  FAX 062-381-7792</t>
        </is>
      </c>
      <c r="B37" t="inlineStr"/>
      <c r="C37" t="inlineStr"/>
      <c r="D37" t="inlineStr"/>
      <c r="E37" t="inlineStr"/>
      <c r="F37"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L28"/>
  <sheetViews>
    <sheetView workbookViewId="0">
      <selection activeCell="A1" sqref="A1"/>
    </sheetView>
  </sheetViews>
  <sheetFormatPr baseColWidth="8" defaultRowHeight="15"/>
  <sheetData>
    <row r="1">
      <c r="A1" t="inlineStr">
        <is>
          <t>6023_기운찬푸드_기운찬한려앤쵸비+2024년+1학기+오븐용++일품요리+단가표.xlsx</t>
        </is>
      </c>
    </row>
    <row r="2">
      <c r="A2" t="inlineStr">
        <is>
          <t>https://school062.com/bbs/board.php?bo_table=product_02&amp;wr_id=6023</t>
        </is>
      </c>
    </row>
    <row r="3">
      <c r="A3" s="1" t="inlineStr">
        <is>
          <t xml:space="preserve">2024년 기운찬한려엔쵸비 Seafoods 일품요리
홍보담당 최윤정 010-9915-7490
                                                                                                                                     (단 위: 원, 부가세포함)                                                                                           </t>
        </is>
      </c>
      <c r="B3" s="1" t="inlineStr"/>
      <c r="C3" s="1" t="inlineStr"/>
      <c r="D3" s="1" t="inlineStr"/>
      <c r="E3" s="1" t="inlineStr"/>
      <c r="F3" s="1" t="inlineStr"/>
      <c r="G3" s="1" t="inlineStr"/>
      <c r="H3" s="1" t="inlineStr"/>
      <c r="I3" s="1" t="inlineStr"/>
      <c r="J3" s="1" t="inlineStr"/>
      <c r="K3" s="1" t="inlineStr"/>
      <c r="L3" s="1" t="inlineStr"/>
    </row>
    <row r="4">
      <c r="A4" t="inlineStr">
        <is>
          <t>2024년 1학기 신제품 단가표</t>
        </is>
      </c>
      <c r="B4" t="inlineStr"/>
      <c r="C4" t="inlineStr"/>
      <c r="D4" t="inlineStr"/>
      <c r="E4" t="inlineStr"/>
      <c r="F4" t="inlineStr"/>
      <c r="G4" t="inlineStr"/>
      <c r="H4" t="inlineStr"/>
      <c r="I4" t="inlineStr"/>
      <c r="J4" t="inlineStr"/>
      <c r="K4" t="inlineStr"/>
      <c r="L4" t="inlineStr"/>
    </row>
    <row r="5">
      <c r="A5" t="inlineStr">
        <is>
          <t>NO.</t>
        </is>
      </c>
      <c r="B5" t="inlineStr">
        <is>
          <t>이미지</t>
        </is>
      </c>
      <c r="C5" t="inlineStr">
        <is>
          <t>제품명</t>
        </is>
      </c>
      <c r="D5" t="inlineStr">
        <is>
          <t>원물</t>
        </is>
      </c>
      <c r="E5" t="inlineStr">
        <is>
          <t>구성</t>
        </is>
      </c>
      <c r="F5" t="inlineStr">
        <is>
          <t>2024년
단가</t>
        </is>
      </c>
      <c r="G5" t="inlineStr"/>
      <c r="H5" t="inlineStr">
        <is>
          <t>성분 및 함량 및 알레르기 유발물질 번호</t>
        </is>
      </c>
      <c r="I5" t="inlineStr">
        <is>
          <t>특 징</t>
        </is>
      </c>
      <c r="J5" t="inlineStr">
        <is>
          <t>냉동/냉장</t>
        </is>
      </c>
      <c r="K5" t="inlineStr">
        <is>
          <t>HACCP</t>
        </is>
      </c>
      <c r="L5" t="inlineStr">
        <is>
          <t>특이
사항</t>
        </is>
      </c>
    </row>
    <row r="6">
      <c r="A6" t="n">
        <v>1</v>
      </c>
      <c r="B6" t="inlineStr"/>
      <c r="C6" t="inlineStr">
        <is>
          <t>꿀명태 등심(LOIN) 
가니쉬스테이크</t>
        </is>
      </c>
      <c r="D6" t="inlineStr">
        <is>
          <t>러시아산</t>
        </is>
      </c>
      <c r="E6" t="inlineStr">
        <is>
          <t>총중량 150g</t>
        </is>
      </c>
      <c r="F6" t="n">
        <v>2700</v>
      </c>
      <c r="G6" t="n">
        <v>2700</v>
      </c>
      <c r="H6" t="inlineStr">
        <is>
          <t>*명태순살 43.1 %
*알리올리소스 16.6 %
*토마토소스 13.3 %
*웨지감자  6.6 %
*꿀 4.6 %
*파인애플  5.3 %
*4종야채 10%
*파슬리분말 0.5%
1,2,5,6,12,15,16,18</t>
        </is>
      </c>
      <c r="I6" t="inlineStr">
        <is>
          <t>지방의 함량이 낮고 담백한 맛이 나는 명태 살과 
달콤한 꿀, 부드러운 소스로 좋은 맛과 식감을 제공합니다.
조리법 : 뚜껑 제거 후  200°C 가열된 오븐에서 25~30분 조리.</t>
        </is>
      </c>
      <c r="J6" t="inlineStr">
        <is>
          <t>냉동</t>
        </is>
      </c>
      <c r="K6" t="inlineStr">
        <is>
          <t>O</t>
        </is>
      </c>
      <c r="L6" t="inlineStr"/>
    </row>
    <row r="7">
      <c r="A7" t="inlineStr"/>
      <c r="B7" t="inlineStr"/>
      <c r="C7" t="inlineStr">
        <is>
          <t>꿀명태 등심(LOIN) 
가니쉬스테이크
(원형)</t>
        </is>
      </c>
      <c r="D7" t="inlineStr"/>
      <c r="E7" t="inlineStr">
        <is>
          <t>총중량 98g</t>
        </is>
      </c>
      <c r="F7" t="n">
        <v>2100</v>
      </c>
      <c r="G7" t="n">
        <v>2100</v>
      </c>
      <c r="H7" t="inlineStr">
        <is>
          <t>*명태순살 40.8 %
*알리올리소스 15.2 %
*토마토소스 10.1 %
*웨지감자  10.1 %
*꿀 5.1 %
*파인애플  8.1 %
*4종야채 10.1%
*파슬리분말 0.5%
1,2,5,6,12,15,16,18</t>
        </is>
      </c>
      <c r="I7" t="inlineStr"/>
      <c r="J7" t="inlineStr">
        <is>
          <t>냉동</t>
        </is>
      </c>
      <c r="K7" t="inlineStr">
        <is>
          <t>O</t>
        </is>
      </c>
      <c r="L7" t="inlineStr"/>
    </row>
    <row r="8">
      <c r="A8" t="n">
        <v>2</v>
      </c>
      <c r="B8" t="inlineStr"/>
      <c r="C8" t="inlineStr">
        <is>
          <t>꿀 할리벗
가니쉬 스테이크</t>
        </is>
      </c>
      <c r="D8" t="inlineStr">
        <is>
          <t>러시아산</t>
        </is>
      </c>
      <c r="E8" t="inlineStr">
        <is>
          <t>총중량 150g</t>
        </is>
      </c>
      <c r="F8" t="n">
        <v>3300</v>
      </c>
      <c r="G8" t="n">
        <v>3300</v>
      </c>
      <c r="H8" t="inlineStr">
        <is>
          <t>*할리벗순살 43.1 %
*알리올리소스 16.6 %
*토마토소스 13.3 %
*웨지감자  6.6 %
*꿀 4.6 %
*파인애플  5.3 %
*4종야채 10%
*파슬리분말 0.5%
1,2,5,6,12,15,16,18</t>
        </is>
      </c>
      <c r="I8" t="inlineStr">
        <is>
          <t>할리벗(마설가자미-국내 수입 명칭)이란?  
가자미과  생선으로 알래스카나  북태평양 지역에서 잡히는 
대형 어류입니다. 식감이 좋고 맛이 좋아  미국, 유럽 등 서구권에서는  즐겨 먹는 고급 요리 식재료로 지방질이 낮아서 다이어트 
식품으로도 인기가 많습니다.
달콤한  꿀과  부드러운  소스로  좋은  맛과 식감 을 제공 합니다
조리법 : 뚜껑 제거 후  200°C 가열된 오븐에서 25~30분 조리.</t>
        </is>
      </c>
      <c r="J8" t="inlineStr">
        <is>
          <t>냉동</t>
        </is>
      </c>
      <c r="K8" t="inlineStr">
        <is>
          <t>O</t>
        </is>
      </c>
      <c r="L8" t="inlineStr"/>
    </row>
    <row r="9">
      <c r="A9" t="inlineStr"/>
      <c r="B9" t="inlineStr"/>
      <c r="C9" t="inlineStr">
        <is>
          <t>꿀 할리벗
가니쉬 스테이크
(원형)</t>
        </is>
      </c>
      <c r="D9" t="inlineStr"/>
      <c r="E9" t="inlineStr">
        <is>
          <t>총중량 98g</t>
        </is>
      </c>
      <c r="F9" t="n">
        <v>2400</v>
      </c>
      <c r="G9" t="n">
        <v>2400</v>
      </c>
      <c r="H9" t="inlineStr">
        <is>
          <t xml:space="preserve">*할리벗순살 40.8 %
*알리올리소스 15.2 %
*토마토소스 10.1 %
*웨지감자  10.1 %
*꿀 5.1 %
*파인애플  8.1 %
*4종야채 10.1%
*파슬리분말 0.5%
1,2,5,6,12,15,16,18
</t>
        </is>
      </c>
      <c r="I9" t="inlineStr"/>
      <c r="J9" t="inlineStr">
        <is>
          <t>냉동</t>
        </is>
      </c>
      <c r="K9" t="inlineStr">
        <is>
          <t>O</t>
        </is>
      </c>
      <c r="L9" t="inlineStr"/>
    </row>
    <row r="10">
      <c r="A10" t="n">
        <v>3</v>
      </c>
      <c r="B10" t="inlineStr"/>
      <c r="C10" t="inlineStr">
        <is>
          <t xml:space="preserve">꿀대구 등심(LION)
가니쉬스테이크 </t>
        </is>
      </c>
      <c r="D10" t="inlineStr">
        <is>
          <t>러시아산</t>
        </is>
      </c>
      <c r="E10" t="inlineStr">
        <is>
          <t>총중량 150g</t>
        </is>
      </c>
      <c r="F10" t="n">
        <v>3400</v>
      </c>
      <c r="G10" t="n">
        <v>3400</v>
      </c>
      <c r="H10" t="inlineStr">
        <is>
          <t>*대구순살 43.1 %
*알리올리소스 16.6 %
*토마토소스 13.3 %
*웨지감자  6.6 %
*꿀 4.6 %
*파인애플  5.3 %
*4종야채 10%
*파슬리분말 0.5%
1,2,5,6,12,15,16,18</t>
        </is>
      </c>
      <c r="I10" t="inlineStr">
        <is>
          <t>대구 는 살이 희며 담백하고 고소하여 동서양 가릴 것 없이 인기가 많은 생선 입니다. 달콤한 꿀과 부드러운 소스 가 더해져 스페인 
등 유럽에서 고급 요리로  인식 되어 오랫동안 사랑 받고 있는 일품 요리입니다.
조리법 : 뚜껑 제거 후  200°C 가열된 오븐에서 25~30분 조리.</t>
        </is>
      </c>
      <c r="J10" t="inlineStr">
        <is>
          <t>냉동</t>
        </is>
      </c>
      <c r="K10" t="inlineStr">
        <is>
          <t>O</t>
        </is>
      </c>
      <c r="L10" t="inlineStr"/>
    </row>
    <row r="11">
      <c r="A11" t="inlineStr"/>
      <c r="B11" t="inlineStr"/>
      <c r="C11" t="inlineStr">
        <is>
          <t>꿀대구 등심(LOIN)
가니쉬스테이크
(원형)</t>
        </is>
      </c>
      <c r="D11" t="inlineStr"/>
      <c r="E11" t="inlineStr">
        <is>
          <t>총중량 98g</t>
        </is>
      </c>
      <c r="F11" t="n">
        <v>2400</v>
      </c>
      <c r="G11" t="n">
        <v>2400</v>
      </c>
      <c r="H11" t="inlineStr">
        <is>
          <t xml:space="preserve">*대구순살 40.8%
*알리올리소스 15.2 %
*토마토소스 10.1 %
*웨지감자  10.1 %
*꿀 5.1 %
*파인애플  8.1 %
*4종야채 10.1%
*파슬리분말 0.5%
1,2,5,6,12,15,16,18
</t>
        </is>
      </c>
      <c r="I11" t="inlineStr"/>
      <c r="J11" t="inlineStr">
        <is>
          <t>냉동</t>
        </is>
      </c>
      <c r="K11" t="inlineStr">
        <is>
          <t>O</t>
        </is>
      </c>
      <c r="L11" t="inlineStr"/>
    </row>
    <row r="12">
      <c r="A12" t="n">
        <v>4</v>
      </c>
      <c r="B12" t="inlineStr"/>
      <c r="C12" t="inlineStr">
        <is>
          <t>꿀연어 
가니쉬스테이크</t>
        </is>
      </c>
      <c r="D12" t="inlineStr">
        <is>
          <t>칠레산</t>
        </is>
      </c>
      <c r="E12" t="inlineStr">
        <is>
          <t>총중량 150g</t>
        </is>
      </c>
      <c r="F12" t="n">
        <v>3300</v>
      </c>
      <c r="G12" t="n">
        <v>3300</v>
      </c>
      <c r="H12" t="inlineStr">
        <is>
          <t xml:space="preserve">*연어순살 43%
*알리올리소스 16.7 %
*토마토소스 13.3 %
*웨지감자  6.6 %
*꿀 4.6 %
*파인애플  5.3 %
*4종야채 10%
*파슬리분말 0.5%
1,2,5,6,12,15,16,18
</t>
        </is>
      </c>
      <c r="I12" t="inlineStr">
        <is>
          <t>풍부한 지방과 특유의 고소함으로 감칠맛이 일품인 생선입니다. 회, 구이 등으로 다양한 조리법이 있고 동, 서양 가리지 않고 인기가 많은 고급 요리 식재료입니다.
달콤한 꿀과 부드러운 소스로 어우러져 있는 고급 요리입니다.
조리법 : 뚜껑 제거 후  200°C 가열된 오븐에서 25~30분 조리.</t>
        </is>
      </c>
      <c r="J12" t="inlineStr">
        <is>
          <t>냉동</t>
        </is>
      </c>
      <c r="K12" t="inlineStr">
        <is>
          <t>O</t>
        </is>
      </c>
      <c r="L12" t="inlineStr"/>
    </row>
    <row r="13">
      <c r="A13" t="inlineStr"/>
      <c r="B13" t="inlineStr"/>
      <c r="C13" t="inlineStr">
        <is>
          <t>꿀연어 
가니쉬스테이크
(원형)</t>
        </is>
      </c>
      <c r="D13" t="inlineStr">
        <is>
          <t>칠레산</t>
        </is>
      </c>
      <c r="E13" t="inlineStr">
        <is>
          <t>총중량 98g</t>
        </is>
      </c>
      <c r="F13" t="n">
        <v>2400</v>
      </c>
      <c r="G13" t="n">
        <v>2400</v>
      </c>
      <c r="H13" t="inlineStr">
        <is>
          <t>*연어순살 40.8 %
*알리올리소스 15.2 %
*토마토소스 10.1 %
*웨지감자  10.1 %
*꿀 5.1 %
*파인애플  8.1 %
*4종야채 10.1%
*파슬리분말 0.5%
1,2,5,6,12,15,16,18</t>
        </is>
      </c>
      <c r="I13" t="inlineStr"/>
      <c r="J13" t="inlineStr">
        <is>
          <t>냉동</t>
        </is>
      </c>
      <c r="K13" t="inlineStr">
        <is>
          <t>O</t>
        </is>
      </c>
      <c r="L13" t="inlineStr"/>
    </row>
    <row r="14">
      <c r="A14" t="n">
        <v>5</v>
      </c>
      <c r="B14" t="inlineStr"/>
      <c r="C14" t="inlineStr">
        <is>
          <t>바질연어 
가니쉬스테이크</t>
        </is>
      </c>
      <c r="D14" t="inlineStr">
        <is>
          <t>칠레산</t>
        </is>
      </c>
      <c r="E14" t="inlineStr">
        <is>
          <t>총중량 118g</t>
        </is>
      </c>
      <c r="F14" t="n">
        <v>3400</v>
      </c>
      <c r="G14" t="n">
        <v>3400</v>
      </c>
      <c r="H14" t="inlineStr">
        <is>
          <t>*연어순살 55.6 %
*올리브오일 5.9 %
*바질소스 5.9 %
*웨지감자  8.5 %
*레몬 4.2 %
*파인애플  6.8 %
*4종야채 12.7 %
*파슬리분말 0.4%
2</t>
        </is>
      </c>
      <c r="I14" t="inlineStr">
        <is>
          <t>풍부한 지방 과 특유의 고소한 맛과 감칠맛이 일품 으로 회, 구이 등 다양한 조리법이 있는 생선이며 동, 서양 가리지 않고 인기가
많은 고급 요리 재료 입니다. 
연어 에 바질 의  향긋하고 달콤한 향이 더해져 더욱더 풍미를 주는 제품 입니다.
조리법 : 뚜껑 제거 후  200°C 가열된 오븐에서 25~30분 조리.</t>
        </is>
      </c>
      <c r="J14" t="inlineStr">
        <is>
          <t>냉동</t>
        </is>
      </c>
      <c r="K14" t="inlineStr">
        <is>
          <t>O</t>
        </is>
      </c>
      <c r="L14" t="inlineStr"/>
    </row>
    <row r="15">
      <c r="A15" t="n">
        <v>6</v>
      </c>
      <c r="B15" t="inlineStr"/>
      <c r="C15" t="inlineStr">
        <is>
          <t>올리브 연어
가니쉬 스테이크</t>
        </is>
      </c>
      <c r="D15" t="inlineStr">
        <is>
          <t>칠레산</t>
        </is>
      </c>
      <c r="E15" t="inlineStr">
        <is>
          <t>총중량 111g</t>
        </is>
      </c>
      <c r="F15" t="n">
        <v>3300</v>
      </c>
      <c r="G15" t="n">
        <v>3300</v>
      </c>
      <c r="H15" t="inlineStr">
        <is>
          <t>*연어순살 58.9 %
*올리브오일 6.3 %
*웨지감자  9 %
*레몬 4.5 %
*파인애플  7.2 %
*4종야채 13.6 %
*파슬리분말 0.5 %</t>
        </is>
      </c>
      <c r="I15" t="inlineStr">
        <is>
          <t>풍부한 지방 과 특유의 고소한 맛과 감칠맛이 일품 으로 회, 구이 등 다양한 조리법이 있는 생선이며 동, 서양 가리지 않고 인기가
많은 고급 요리 재료 입니다. 
연어 에 올리브 오일 만 넣은 제품으로 연어 본연의 맛을 즐기기에 아주 좋은 제품 입니다.
조리법 : 뚜껑 제거 후  200°C 가열된 오븐에서 25~30분 조리.</t>
        </is>
      </c>
      <c r="J15" t="inlineStr">
        <is>
          <t>냉동</t>
        </is>
      </c>
      <c r="K15" t="inlineStr">
        <is>
          <t>O</t>
        </is>
      </c>
      <c r="L15" t="inlineStr"/>
    </row>
    <row r="16">
      <c r="A16" t="n">
        <v>7</v>
      </c>
      <c r="B16" t="inlineStr"/>
      <c r="C16" t="inlineStr">
        <is>
          <t>바질가자미 
가니쉬스테이크</t>
        </is>
      </c>
      <c r="D16" t="inlineStr">
        <is>
          <t>미국산</t>
        </is>
      </c>
      <c r="E16" t="inlineStr">
        <is>
          <t>총중량 118g</t>
        </is>
      </c>
      <c r="F16" t="n">
        <v>2800</v>
      </c>
      <c r="G16" t="n">
        <v>2800</v>
      </c>
      <c r="H16" t="inlineStr">
        <is>
          <t>*가자미순살 55.6 %
*올리브오일 5.9 %
*바질소스 5.9 %
*웨지감자  8.5 %
*레몬 4.2 %
*파인애플  6.8 %
*4종야채 12.7 %
*파슬리분말 0.4%
2</t>
        </is>
      </c>
      <c r="I16" t="inlineStr">
        <is>
          <t>구이, 튀김 등 아주 다양한 요리에 들어가는 어종으로 비린내가 거의 없고 남녀 노소 할 것 없이 즐겨먹는 생선 입니다.
담백하고 아주 부드러운 맛 을 가진 가자미 에 바질 의  향긋하고 달콤한 향을 더하여 만든 제품으로 가자미의 부드러운 맛과 식감 이 일품입니다
조리법 : 뚜껑 제거 후  200°C 가열된 오븐에서 25~30분 조리.</t>
        </is>
      </c>
      <c r="J16" t="inlineStr"/>
      <c r="K16" t="inlineStr"/>
      <c r="L16" t="inlineStr"/>
    </row>
    <row r="17">
      <c r="A17" t="n">
        <v>8</v>
      </c>
      <c r="B17" t="inlineStr"/>
      <c r="C17" t="inlineStr">
        <is>
          <t xml:space="preserve">올리브가자미 
가니쉬스테이크 </t>
        </is>
      </c>
      <c r="D17" t="inlineStr">
        <is>
          <t>미국산</t>
        </is>
      </c>
      <c r="E17" t="inlineStr">
        <is>
          <t>총중량 111g</t>
        </is>
      </c>
      <c r="F17" t="n">
        <v>2600</v>
      </c>
      <c r="G17" t="n">
        <v>2600</v>
      </c>
      <c r="H17" t="inlineStr">
        <is>
          <t>*가자미순살 58.9 %
*올리브오일 6.3 %
*웨지감자  9 %
*레몬 4.5 %
*파인애플  7.2 %
*4종야채 13.6 %
*파슬리분말 0.5 %</t>
        </is>
      </c>
      <c r="I17" t="inlineStr">
        <is>
          <t>구이, 튀김 등 아주 다양한 요리에 들어가는 어종으로 비린내가 거의 없고 남녀 노소 할 것 없이 즐겨먹는 생선 입니다.
담백하고 아주 부드러운 맛 을 가진 가자미 에 올리브 오일만 들어간 제품 으로 가자미 본연의 맛을 즐기기에 아주 좋은 제품 입니다.
조리법 : 뚜껑 제거 후  200°C 가열된 오븐에서 25~30분 조리.</t>
        </is>
      </c>
      <c r="J17" t="inlineStr">
        <is>
          <t>냉동</t>
        </is>
      </c>
      <c r="K17" t="inlineStr">
        <is>
          <t>O</t>
        </is>
      </c>
      <c r="L17" t="inlineStr"/>
    </row>
    <row r="18">
      <c r="A18" t="n">
        <v>9</v>
      </c>
      <c r="B18" t="inlineStr"/>
      <c r="C18" t="inlineStr">
        <is>
          <t>푸팟퐁커리 새우</t>
        </is>
      </c>
      <c r="D18" t="inlineStr">
        <is>
          <t>베트남산</t>
        </is>
      </c>
      <c r="E18" t="inlineStr">
        <is>
          <t>총중량 86g</t>
        </is>
      </c>
      <c r="F18" t="n">
        <v>2400</v>
      </c>
      <c r="G18" t="n">
        <v>2400</v>
      </c>
      <c r="H18" t="inlineStr">
        <is>
          <t>*새우  23.4 %
*카레소스 46.8 %
*고구마  17.5 % 
*혼합야채  11.7 %
*파슬리분말 0.6 % 
1,2,4,5,6,8,9,12,15,16,18</t>
        </is>
      </c>
      <c r="I18" t="inlineStr">
        <is>
          <t>카레향과 더불어 고소 하면서 달콤 짭짤한 맛이 나는
푸팟퐁커리 에 남녀노소 좋아 하는 새우살을 넣어
탱글한 식감을 살린  요리.
조리법 : 뚜껑 제거 후  200°C 가열된 오븐에서 20분 조리.</t>
        </is>
      </c>
      <c r="J18" t="inlineStr"/>
      <c r="K18" t="inlineStr"/>
      <c r="L18" t="inlineStr"/>
    </row>
    <row r="19">
      <c r="A19" t="n">
        <v>11</v>
      </c>
      <c r="B19" t="inlineStr"/>
      <c r="C19" t="inlineStr">
        <is>
          <t>꿀 새우 알리올리</t>
        </is>
      </c>
      <c r="D19" t="inlineStr">
        <is>
          <t>인도산, 베트남산</t>
        </is>
      </c>
      <c r="E19" t="inlineStr">
        <is>
          <t>총중량 90g</t>
        </is>
      </c>
      <c r="F19" t="n">
        <v>2500</v>
      </c>
      <c r="G19" t="inlineStr">
        <is>
          <t>신제품</t>
        </is>
      </c>
      <c r="H19" t="inlineStr">
        <is>
          <t>*새우 32%
*알리올리소스 16%
*토마토소스 11%
*감자퓨레 15.9%
*꿀 5 %
*파인애플 9%
*4종야채 11%
*파슬리분말 0.1%
1,2,5,6,9,12,15,16,18</t>
        </is>
      </c>
      <c r="I19" t="inlineStr">
        <is>
          <t>왕새우살에 달콤한 꿀과 부드러운 소스, 야채 가니쉬 를 넣고 만들어진 제품으로 새우의 탱글탱글 한 식감이 일품인 제품입니다
조리법 : 뚜껑 제거 후  200°C 가열된 오븐에서 20분 조리.</t>
        </is>
      </c>
      <c r="J19" t="inlineStr">
        <is>
          <t>냉동</t>
        </is>
      </c>
      <c r="K19" t="inlineStr">
        <is>
          <t>O</t>
        </is>
      </c>
      <c r="L19" t="inlineStr"/>
    </row>
    <row r="20">
      <c r="A20" t="n">
        <v>12</v>
      </c>
      <c r="B20" t="inlineStr"/>
      <c r="C20" t="inlineStr">
        <is>
          <t>새우볼</t>
        </is>
      </c>
      <c r="D20" t="inlineStr">
        <is>
          <t>베트남산</t>
        </is>
      </c>
      <c r="E20" t="inlineStr">
        <is>
          <t xml:space="preserve">20g*30개
</t>
        </is>
      </c>
      <c r="F20" t="n">
        <v>11600</v>
      </c>
      <c r="G20" t="n">
        <v>11600</v>
      </c>
      <c r="H20" t="inlineStr">
        <is>
          <t>*흰다리새우 48 %
*빵가루 33.5 %
*프리더스트 5%
1,6,9</t>
        </is>
      </c>
      <c r="I20" t="inlineStr">
        <is>
          <t>한입에 먹기 좋은 바삭하고 탱글 한 새우볼 입니다.
조리방법 : 별도의 해동없이 170도 식용유에 약한 불로 
              3~4분간 조리.</t>
        </is>
      </c>
      <c r="J20" t="inlineStr"/>
      <c r="K20" t="inlineStr"/>
      <c r="L20" t="inlineStr"/>
    </row>
    <row r="21">
      <c r="A21" t="n">
        <v>13</v>
      </c>
      <c r="B21" t="inlineStr"/>
      <c r="C21" t="inlineStr">
        <is>
          <t>멘보샤</t>
        </is>
      </c>
      <c r="D21" t="inlineStr">
        <is>
          <t>베트남산</t>
        </is>
      </c>
      <c r="E21" t="inlineStr">
        <is>
          <t xml:space="preserve">30g*20개
</t>
        </is>
      </c>
      <c r="F21" t="n">
        <v>18200</v>
      </c>
      <c r="G21" t="inlineStr">
        <is>
          <t>(소스포함)</t>
        </is>
      </c>
      <c r="H21" t="inlineStr">
        <is>
          <t>*흰다리새우 32.14%
*흰색빵 55 % 
*스터프 12.86 %
1,6,9</t>
        </is>
      </c>
      <c r="I21" t="inlineStr">
        <is>
          <t>바삭한 빵 사이에 새우 살이 가득! 식감이 일품입니다
조리방법 : 별도의 해동없이 170도 식용유에 약한 불로 
              3~4분간 조리.</t>
        </is>
      </c>
      <c r="J21" t="inlineStr">
        <is>
          <t>냉동</t>
        </is>
      </c>
      <c r="K21" t="inlineStr">
        <is>
          <t>O</t>
        </is>
      </c>
      <c r="L21" t="inlineStr"/>
    </row>
    <row r="22">
      <c r="A22" t="inlineStr"/>
      <c r="B22" t="inlineStr"/>
      <c r="C22" t="inlineStr">
        <is>
          <t>멘보샤</t>
        </is>
      </c>
      <c r="D22" t="inlineStr">
        <is>
          <t>베트남산</t>
        </is>
      </c>
      <c r="E22" t="inlineStr">
        <is>
          <t xml:space="preserve">30g*20개
</t>
        </is>
      </c>
      <c r="F22" t="n">
        <v>15600</v>
      </c>
      <c r="G22" t="inlineStr">
        <is>
          <t>단품가</t>
        </is>
      </c>
      <c r="H22" t="inlineStr"/>
      <c r="I22" t="inlineStr"/>
      <c r="J22" t="inlineStr"/>
      <c r="K22" t="inlineStr"/>
      <c r="L22" t="inlineStr"/>
    </row>
    <row r="23">
      <c r="A23" t="n">
        <v>14</v>
      </c>
      <c r="B23" t="inlineStr"/>
      <c r="C23" t="inlineStr">
        <is>
          <t>팝콘새우</t>
        </is>
      </c>
      <c r="D23" t="inlineStr">
        <is>
          <t>베트남산</t>
        </is>
      </c>
      <c r="E23" t="inlineStr">
        <is>
          <t xml:space="preserve">20g*23개
</t>
        </is>
      </c>
      <c r="F23" t="n">
        <v>11000</v>
      </c>
      <c r="G23" t="inlineStr">
        <is>
          <t>신제품</t>
        </is>
      </c>
      <c r="H23" t="inlineStr">
        <is>
          <t>*흰다리새우 50 %
*흰색빵가루 26 %
*배터믹스 19 %
*프리더스트 5 %
6,9</t>
        </is>
      </c>
      <c r="I23" t="inlineStr">
        <is>
          <t>통새우 그대로, 바삭하고 고소한 새우튀김입니다.
조리방법 : 별도의 해동없이 170도 식용유에 약한 불로 
              3~4분간 조리.</t>
        </is>
      </c>
      <c r="J23" t="inlineStr"/>
      <c r="K23" t="inlineStr"/>
      <c r="L23" t="inlineStr"/>
    </row>
    <row r="24">
      <c r="A24" t="n">
        <v>15</v>
      </c>
      <c r="B24" t="inlineStr"/>
      <c r="C24" t="inlineStr">
        <is>
          <t>코코넛새우</t>
        </is>
      </c>
      <c r="D24" t="inlineStr">
        <is>
          <t>베트남산</t>
        </is>
      </c>
      <c r="E24" t="inlineStr">
        <is>
          <t xml:space="preserve">25g*10개
</t>
        </is>
      </c>
      <c r="F24" t="n">
        <v>6500</v>
      </c>
      <c r="G24" t="inlineStr">
        <is>
          <t>(최소발주 20봉이상)
할라피뇨레드마요소스     
 2kg 1봉 포함</t>
        </is>
      </c>
      <c r="H24" t="inlineStr">
        <is>
          <t>*흰다리새우 40 %
*흰색빵가루 27.8 %
*배터믹스 16.2 %
*프리더스트 5%
*합성코코넛향 0.8 %
*코코넛플레이크 10%
6,9</t>
        </is>
      </c>
      <c r="I24" t="inlineStr">
        <is>
          <t>달달한 코코넛과 바삭한 튀김, 탱글 한 새우가 
어우러진 튀김입니다.
조리방법 : 별도의 해동없이 170도 식용유에 약한 불로 
              3~4분간 조리.</t>
        </is>
      </c>
      <c r="J24" t="inlineStr">
        <is>
          <t>냉동</t>
        </is>
      </c>
      <c r="K24" t="inlineStr">
        <is>
          <t>O</t>
        </is>
      </c>
      <c r="L24" t="inlineStr"/>
    </row>
    <row r="25">
      <c r="A25" t="inlineStr"/>
      <c r="B25" t="inlineStr"/>
      <c r="C25" t="inlineStr">
        <is>
          <t>코코넛새우</t>
        </is>
      </c>
      <c r="D25" t="inlineStr">
        <is>
          <t>베트남산</t>
        </is>
      </c>
      <c r="E25" t="inlineStr">
        <is>
          <t xml:space="preserve">25g*10개
</t>
        </is>
      </c>
      <c r="F25" t="n">
        <v>5200</v>
      </c>
      <c r="G25" t="inlineStr">
        <is>
          <t>단품가</t>
        </is>
      </c>
      <c r="H25" t="inlineStr"/>
      <c r="I25" t="inlineStr"/>
      <c r="J25" t="inlineStr"/>
      <c r="K25" t="inlineStr"/>
      <c r="L25" t="inlineStr"/>
    </row>
    <row r="26">
      <c r="A26" t="n">
        <v>16</v>
      </c>
      <c r="B26" t="inlineStr"/>
      <c r="C26" t="inlineStr">
        <is>
          <t>꼬지새우</t>
        </is>
      </c>
      <c r="D26" t="inlineStr">
        <is>
          <t>베트남산</t>
        </is>
      </c>
      <c r="E26" t="inlineStr">
        <is>
          <t xml:space="preserve">55g*10개
</t>
        </is>
      </c>
      <c r="F26" t="n">
        <v>16200</v>
      </c>
      <c r="G26" t="inlineStr">
        <is>
          <t>최소발주 10봉이상
할라피뇨레드마요소스
2kg 1봉</t>
        </is>
      </c>
      <c r="H26" t="inlineStr">
        <is>
          <t>*흰다리새우 45 %
*흰색빵가루 17 %
*노란색빵가루 17 %
*정제수 8.5%
*배터믹스 6.5 %
*프리더스트 6 % 
1,6,9</t>
        </is>
      </c>
      <c r="I26" t="inlineStr">
        <is>
          <t>통새우에 꼬지를 꽂아 한손에 들고 먹기 좋게 만든 튀김
입니다.
조리방법 : 별도의 해동없이 170도 식용유에 약한 불로 
              3~4분간 조리.</t>
        </is>
      </c>
      <c r="J26" t="inlineStr"/>
      <c r="K26" t="inlineStr"/>
      <c r="L26" t="inlineStr"/>
    </row>
    <row r="27">
      <c r="A27" t="inlineStr"/>
      <c r="B27" t="inlineStr"/>
      <c r="C27" t="inlineStr">
        <is>
          <t>꼬지새우</t>
        </is>
      </c>
      <c r="D27" t="inlineStr">
        <is>
          <t>베트남산</t>
        </is>
      </c>
      <c r="E27" t="inlineStr">
        <is>
          <t xml:space="preserve">55g*10개
</t>
        </is>
      </c>
      <c r="F27" t="n">
        <v>13600</v>
      </c>
      <c r="G27" t="inlineStr">
        <is>
          <t>단품가</t>
        </is>
      </c>
      <c r="H27" t="inlineStr"/>
      <c r="I27" t="inlineStr"/>
      <c r="J27" t="inlineStr"/>
      <c r="K27" t="inlineStr"/>
      <c r="L27" t="inlineStr"/>
    </row>
    <row r="28">
      <c r="A28"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8" t="inlineStr"/>
      <c r="C28" t="inlineStr"/>
      <c r="D28" t="inlineStr"/>
      <c r="E28" t="inlineStr"/>
      <c r="F28" t="inlineStr"/>
      <c r="G28" t="inlineStr"/>
      <c r="H28" t="inlineStr"/>
      <c r="I28" t="inlineStr"/>
      <c r="J28" t="inlineStr"/>
      <c r="K28" t="inlineStr"/>
      <c r="L28"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K25"/>
  <sheetViews>
    <sheetView workbookViewId="0">
      <selection activeCell="A1" sqref="A1"/>
    </sheetView>
  </sheetViews>
  <sheetFormatPr baseColWidth="8" defaultRowHeight="15"/>
  <sheetData>
    <row r="1">
      <c r="A1" t="inlineStr">
        <is>
          <t>6023_기운찬푸드_기운찬한려앤쵸비+2024년+1학기+오븐용++일품요리+단가표.xlsx</t>
        </is>
      </c>
    </row>
    <row r="2">
      <c r="A2" t="inlineStr">
        <is>
          <t>https://school062.com/bbs/board.php?bo_table=product_02&amp;wr_id=6023</t>
        </is>
      </c>
    </row>
    <row r="3">
      <c r="A3" s="1" t="inlineStr">
        <is>
          <t xml:space="preserve">
2024년 기운찬한려엔쵸비 Seafoods 일품요리 
홍보담당 최윤정 010-9915-7490
                                                                                                                                                                        (단 위: 원, 부가세포함)</t>
        </is>
      </c>
      <c r="B3" s="1" t="inlineStr"/>
      <c r="C3" s="1" t="inlineStr"/>
      <c r="D3" s="1" t="inlineStr"/>
      <c r="E3" s="1" t="inlineStr"/>
      <c r="F3" s="1" t="inlineStr"/>
      <c r="G3" s="1" t="inlineStr"/>
      <c r="H3" s="1" t="inlineStr"/>
      <c r="I3" s="1" t="inlineStr"/>
      <c r="J3" s="1" t="inlineStr"/>
      <c r="K3" s="1" t="inlineStr"/>
    </row>
    <row r="4">
      <c r="A4" t="inlineStr">
        <is>
          <t>2024년 1학기 단가표</t>
        </is>
      </c>
      <c r="B4" t="inlineStr"/>
      <c r="C4" t="inlineStr"/>
      <c r="D4" t="inlineStr"/>
      <c r="E4" t="inlineStr"/>
      <c r="F4" t="inlineStr"/>
      <c r="G4" t="inlineStr"/>
      <c r="H4" t="inlineStr"/>
      <c r="I4" t="inlineStr"/>
      <c r="J4" t="inlineStr"/>
      <c r="K4" t="inlineStr"/>
    </row>
    <row r="5">
      <c r="A5" t="inlineStr">
        <is>
          <t>NO.</t>
        </is>
      </c>
      <c r="B5" t="inlineStr">
        <is>
          <t>이미지</t>
        </is>
      </c>
      <c r="C5" t="inlineStr">
        <is>
          <t>제품명</t>
        </is>
      </c>
      <c r="D5" t="inlineStr">
        <is>
          <t>원물</t>
        </is>
      </c>
      <c r="E5" t="inlineStr">
        <is>
          <t>구성</t>
        </is>
      </c>
      <c r="F5" t="inlineStr">
        <is>
          <t>2024년
단가</t>
        </is>
      </c>
      <c r="G5" t="inlineStr">
        <is>
          <t>성분 및 함량 및 알레르기 유발물질 번호</t>
        </is>
      </c>
      <c r="H5" t="inlineStr">
        <is>
          <t>특 징</t>
        </is>
      </c>
      <c r="I5" t="inlineStr">
        <is>
          <t>냉동/냉장</t>
        </is>
      </c>
      <c r="J5" t="inlineStr">
        <is>
          <t>HACCP</t>
        </is>
      </c>
      <c r="K5" t="inlineStr">
        <is>
          <t>특이
사항</t>
        </is>
      </c>
    </row>
    <row r="6">
      <c r="A6" t="n">
        <v>1</v>
      </c>
      <c r="B6" t="inlineStr"/>
      <c r="C6" t="inlineStr">
        <is>
          <t xml:space="preserve">손수 소보루 가니쉬 로제   
연어스테이크
(잔가시 99% 제거) 
</t>
        </is>
      </c>
      <c r="D6" t="inlineStr">
        <is>
          <t>연어
(러시아산)</t>
        </is>
      </c>
      <c r="E6" t="inlineStr">
        <is>
          <t>총중량:115g</t>
        </is>
      </c>
      <c r="F6" t="n">
        <v>1600</v>
      </c>
      <c r="G6" t="inlineStr">
        <is>
          <t>*연어순살  21.7%
*소보루가루 13%
*로제소스 35 %
*웨지감자  9 %
*파인애플  8 %
*고구마 13.2 % 
*파슬리분말 0.1%
1,2,3,4,5,12,15,16,18</t>
        </is>
      </c>
      <c r="H6" t="inlineStr">
        <is>
          <t>연어 의 고급스러운 맛과 달콤한 소보루와
로제 소스를 베이스로 상큼한 파인애플과
고구마로 맛을 낸 일품 요리. 
맛과 가성비를 높인 미니일품요리 입니다.
조리법 : 뚜껑 제거 후  200°C 가열된 오븐에서 
           25~30분 조리.</t>
        </is>
      </c>
      <c r="I6" t="inlineStr">
        <is>
          <t>냉동</t>
        </is>
      </c>
      <c r="J6" t="inlineStr">
        <is>
          <t>O</t>
        </is>
      </c>
      <c r="K6" t="inlineStr"/>
    </row>
    <row r="7">
      <c r="A7" t="inlineStr"/>
      <c r="B7" t="inlineStr"/>
      <c r="C7" t="inlineStr"/>
      <c r="D7" t="inlineStr">
        <is>
          <t>연어
(칠레산)</t>
        </is>
      </c>
      <c r="E7" t="inlineStr">
        <is>
          <t>총중량:115g</t>
        </is>
      </c>
      <c r="F7" t="n">
        <v>1800</v>
      </c>
      <c r="G7" t="inlineStr">
        <is>
          <t>*연어순살  21.7%
*소보루가루 13%
*로제소스 35 %
*웨지감자 9 %
*파인애플  8 %
*고구마 13.2% 
*파슬리분말 0.1%
1,2,3,4,5,12,15,16,18</t>
        </is>
      </c>
      <c r="H7" t="inlineStr">
        <is>
          <t>연어 의 고급스러운 맛과 달콤한 소보루와로제 소스를 베이스로 상큼한 파인애플과 고구마로 맛을 낸 일품 요리. 맛과 가성비를 높인 미니일품요리 입니다.
조리법 : 뚜껑 제거 후  200°C 가열된 오븐에서 
           25~30분 조리.</t>
        </is>
      </c>
      <c r="I7" t="inlineStr">
        <is>
          <t>냉동</t>
        </is>
      </c>
      <c r="J7" t="inlineStr">
        <is>
          <t>O</t>
        </is>
      </c>
      <c r="K7" t="inlineStr"/>
    </row>
    <row r="8">
      <c r="A8" t="n">
        <v>2</v>
      </c>
      <c r="B8" t="inlineStr"/>
      <c r="C8" t="inlineStr">
        <is>
          <t xml:space="preserve">손수 파인애플 로제 
연어스테이크
(잔가시 99% 제거) </t>
        </is>
      </c>
      <c r="D8" t="inlineStr">
        <is>
          <t>연어
(러시아산)</t>
        </is>
      </c>
      <c r="E8" t="inlineStr">
        <is>
          <t>총중량:100g</t>
        </is>
      </c>
      <c r="F8" t="n">
        <v>1500</v>
      </c>
      <c r="G8" t="inlineStr">
        <is>
          <t>*연어순살  25 %
*로제소스 40 %
*웨지감자  10.9 %
*파인애플  10 %
*고구마 14%
*파슬리분말 0.1%
2,3,5,12,15,16,18</t>
        </is>
      </c>
      <c r="H8" t="inlineStr">
        <is>
          <t>연어 의 고급스러운 맛과 로제 소스를 베이스로 상큼한 파인애플과 고구마로 맛을 낸 일품 요리. 맛과 가성비를 높인 미니일품요리 입니다.
조리법 : 뚜껑 제거 후  200°C 가열된 오븐에서 
           25~30분 조리.</t>
        </is>
      </c>
      <c r="I8" t="inlineStr">
        <is>
          <t>냉동</t>
        </is>
      </c>
      <c r="J8" t="inlineStr">
        <is>
          <t>O</t>
        </is>
      </c>
      <c r="K8" t="inlineStr"/>
    </row>
    <row r="9">
      <c r="A9" t="inlineStr"/>
      <c r="B9" t="inlineStr"/>
      <c r="C9" t="inlineStr"/>
      <c r="D9" t="inlineStr">
        <is>
          <t>연어
(칠레산)</t>
        </is>
      </c>
      <c r="E9" t="inlineStr">
        <is>
          <t>총중량:100g</t>
        </is>
      </c>
      <c r="F9" t="n">
        <v>1700</v>
      </c>
      <c r="G9" t="inlineStr">
        <is>
          <t>*연어순살  25 %
*로제소스 40 %
*웨지감자  10.9 %
*파인애플  10 %
*고구마 14%
*파슬리분말 0.1 %
2,3,5,12,15,16,18</t>
        </is>
      </c>
      <c r="H9" t="inlineStr">
        <is>
          <t>연어 의 고급스러운 맛과 로제 소스를 베이스로 상큼한 파인애플과 고구마로 맛을 낸 일품 요리. 맛과 가성비를 높인 미니일품요리 입니다.
조리법 : 뚜껑 제거 후  200°C 가열된 오븐에서 
           25~30분 조리.</t>
        </is>
      </c>
      <c r="I9" t="inlineStr">
        <is>
          <t>냉동</t>
        </is>
      </c>
      <c r="J9" t="inlineStr">
        <is>
          <t>O</t>
        </is>
      </c>
      <c r="K9" t="inlineStr"/>
    </row>
    <row r="10">
      <c r="A10" t="n">
        <v>3</v>
      </c>
      <c r="B10" t="inlineStr"/>
      <c r="C10" t="inlineStr">
        <is>
          <t xml:space="preserve">손수 가니쉬 로제
참돔순살스테이크요리
(잔가시 99% 제거) </t>
        </is>
      </c>
      <c r="D10" t="inlineStr">
        <is>
          <t>참돔
(국내산)</t>
        </is>
      </c>
      <c r="E10" t="inlineStr">
        <is>
          <t>총중량:140g
원물:50g</t>
        </is>
      </c>
      <c r="F10" t="inlineStr">
        <is>
          <t>7,8월 행사
3,300 =&gt;
2,800원</t>
        </is>
      </c>
      <c r="G10" t="inlineStr">
        <is>
          <t>*참돔순살  32.4 %
*로제소스 38.5 %
*웨지감자  13.4 %
*그릴채소믹스 9.3 %
*혼합야채 6.3% 
*파슬리분말 0.1 %
2,3,5,12,15,16,18</t>
        </is>
      </c>
      <c r="H10" t="inlineStr">
        <is>
          <t>국내산 최고급 참돔순살에 달콤한 로제소스를 베이스로 하고 웨지감자와 각종 야채 가니쉬를 곁들여낸 최고의 일품요리 입니다.
조리법 : 뚜껑 제거 후  200°C 가열된 오븐에서 
           25~30분 조리.</t>
        </is>
      </c>
      <c r="I10" t="inlineStr">
        <is>
          <t>냉동</t>
        </is>
      </c>
      <c r="J10" t="inlineStr">
        <is>
          <t>O</t>
        </is>
      </c>
      <c r="K10" t="inlineStr"/>
    </row>
    <row r="11">
      <c r="A11" t="n">
        <v>4</v>
      </c>
      <c r="B11" t="inlineStr"/>
      <c r="C11" t="inlineStr">
        <is>
          <t xml:space="preserve">손수 가니쉬 로제
연어순살스테이크
(잔가시 99% 제거) </t>
        </is>
      </c>
      <c r="D11" t="inlineStr">
        <is>
          <t>연어
(러시아산)</t>
        </is>
      </c>
      <c r="E11" t="inlineStr">
        <is>
          <t>총중량:140g
원물:50g</t>
        </is>
      </c>
      <c r="F11" t="n">
        <v>2100</v>
      </c>
      <c r="G11" t="inlineStr">
        <is>
          <t>*연어순살  32.4%
*로제소스 38.5 %
*웨지감자  13.4 %
*그릴채소믹스 9.3 %
*혼합야채 6.3% 
*파슬리분말 0.1%
2,3,5,12,15,16,18</t>
        </is>
      </c>
      <c r="H11" t="inlineStr">
        <is>
          <t>연어 의 고급스러운 맛과 달콤한 로제 소스 를 베이스로 담백한 웨지감자와 여러가지 영양소를 생각한 야채들로 만든 일품 요리 입니다.
조리법 : 뚜껑 제거 후  200°C 가열된 오븐에서 
           25~30분 조리.</t>
        </is>
      </c>
      <c r="I11" t="inlineStr">
        <is>
          <t>냉동</t>
        </is>
      </c>
      <c r="J11" t="inlineStr">
        <is>
          <t>O</t>
        </is>
      </c>
      <c r="K11" t="inlineStr"/>
    </row>
    <row r="12">
      <c r="A12" t="inlineStr"/>
      <c r="B12" t="inlineStr"/>
      <c r="C12" t="inlineStr"/>
      <c r="D12" t="inlineStr">
        <is>
          <t>연어
(칠레산)</t>
        </is>
      </c>
      <c r="E12" t="inlineStr">
        <is>
          <t>총중량:140g
원물:50g</t>
        </is>
      </c>
      <c r="F12" t="n">
        <v>2700</v>
      </c>
      <c r="G12" t="inlineStr">
        <is>
          <t>*연어순살  32.4 %
*로제소스 38.5 %
*웨지감자  13.4 %
*그릴채소믹스 9.3 %
*혼합야채 6.3% 
*파슬리분말 0.1%
 2,3,5,12,15,16,18</t>
        </is>
      </c>
      <c r="H12" t="inlineStr">
        <is>
          <t>연어 의 고급스러운 맛과 달콤한 로제 소스 를 베이스로 담백한 웨지감자와 여러가지 영양소를 생각한 야채들로 만든 일품 요리 입니다.
조리법 : 뚜껑 제거 후  200°C 가열된 오븐에서 
           25~30분 조리.</t>
        </is>
      </c>
      <c r="I12" t="inlineStr">
        <is>
          <t>냉동</t>
        </is>
      </c>
      <c r="J12" t="inlineStr">
        <is>
          <t>O</t>
        </is>
      </c>
      <c r="K12" t="inlineStr"/>
    </row>
    <row r="13">
      <c r="A13" t="n">
        <v>5</v>
      </c>
      <c r="B13" t="inlineStr"/>
      <c r="C13" t="inlineStr">
        <is>
          <t xml:space="preserve">손수 어니언크림 
가니쉬 볼락스테이크
(원형)
(잔가시 99% 제거) </t>
        </is>
      </c>
      <c r="D13" t="inlineStr">
        <is>
          <t>장문볼락
순살
(미국산)</t>
        </is>
      </c>
      <c r="E13" t="inlineStr">
        <is>
          <t>40g(원물)
총중량:100g</t>
        </is>
      </c>
      <c r="F13" t="n">
        <v>2100</v>
      </c>
      <c r="G13" t="inlineStr">
        <is>
          <t>*볼락순살  40 %
*어니언 크림 소스 25 %
*웨지감자  10.9 %
*파인애플  10 %
*혼합야채  7%
*고구마 7%
*파슬리분말 0.1%
1,2,5</t>
        </is>
      </c>
      <c r="H13" t="inlineStr">
        <is>
          <t xml:space="preserve">쫄깃 하고 두툼한 장문볼락 의 식감과 어니언크림소스의 독특한 맛과 손질 야채 가니쉬로 간편하고 맛있게 즐길 수 있는새로운 형태의 씨푸드 오븐요리 입니다.
조리법 : 뚜껑 제거 후 200°C 가열된 오븐에서 
           25~30분 조리.
</t>
        </is>
      </c>
      <c r="I13" t="inlineStr">
        <is>
          <t>냉동</t>
        </is>
      </c>
      <c r="J13" t="inlineStr">
        <is>
          <t>O</t>
        </is>
      </c>
      <c r="K13" t="inlineStr"/>
    </row>
    <row r="14">
      <c r="A14" t="inlineStr"/>
      <c r="B14" t="inlineStr"/>
      <c r="C14" t="inlineStr">
        <is>
          <t xml:space="preserve">손수 어니언크림 
가니쉬 볼락스테이크
(잔가시 99% 제거) </t>
        </is>
      </c>
      <c r="D14" t="inlineStr"/>
      <c r="E14" t="inlineStr">
        <is>
          <t>70g(원물)
총중량:160g</t>
        </is>
      </c>
      <c r="F14" t="n">
        <v>2800</v>
      </c>
      <c r="G14" t="inlineStr">
        <is>
          <t>*볼락순살  43.7 %
*어니언크림소스 25.6 %
*웨지감자  9.1 % 
*그릴채소믹스  9.1%  
*혼합야채  12.4%
*파슬리분말 0.1% 
1,2,5</t>
        </is>
      </c>
      <c r="H14" t="inlineStr"/>
      <c r="I14" t="inlineStr">
        <is>
          <t>냉동</t>
        </is>
      </c>
      <c r="J14" t="inlineStr">
        <is>
          <t>O</t>
        </is>
      </c>
      <c r="K14" t="inlineStr"/>
    </row>
    <row r="15">
      <c r="A15" t="n">
        <v>6</v>
      </c>
      <c r="B15" t="inlineStr"/>
      <c r="C15" t="inlineStr">
        <is>
          <t xml:space="preserve">손수 어니언 크림 
가니쉬 가자미스테이크(원형)
(잔가시 99% 제거)  </t>
        </is>
      </c>
      <c r="D15" t="inlineStr">
        <is>
          <t>가자미순살
(미국산)</t>
        </is>
      </c>
      <c r="E15" t="inlineStr">
        <is>
          <t>40g(원물)
총중량:100g</t>
        </is>
      </c>
      <c r="F15" t="n">
        <v>2000</v>
      </c>
      <c r="G15" t="inlineStr">
        <is>
          <t>*가자미 순살  40 %
*어니언 크림 소스 25 %
*웨지감자  10.9 %
*파인애플  10 %
*혼합야채  7%
*고구마 7%
*파슬리분말 0.1%
1,2,5</t>
        </is>
      </c>
      <c r="H15" t="inlineStr">
        <is>
          <t>최고급 가자미살의 부드러운 식감에 어니언크림소스의 독특한 맛과 손질야채 가니쉬로 간편하고 맛있게 즐길 수 있는 새로운 형태의 씨푸드 오븐요리 입니다.
조리법 : 뚜껑 제거 후  200°C 가열된 오븐에서 
           25~30분 조리.</t>
        </is>
      </c>
      <c r="I15" t="inlineStr">
        <is>
          <t>냉동</t>
        </is>
      </c>
      <c r="J15" t="inlineStr">
        <is>
          <t>O</t>
        </is>
      </c>
      <c r="K15" t="inlineStr"/>
    </row>
    <row r="16">
      <c r="A16" t="inlineStr"/>
      <c r="B16" t="inlineStr"/>
      <c r="C16" t="inlineStr">
        <is>
          <t xml:space="preserve">손수 어니언 크림 
가니쉬 가자미스테이크
(잔가시 99% 제거)  </t>
        </is>
      </c>
      <c r="D16" t="inlineStr"/>
      <c r="E16" t="inlineStr">
        <is>
          <t>70g(원물)
총중량:160g</t>
        </is>
      </c>
      <c r="F16" t="n">
        <v>2600</v>
      </c>
      <c r="G16" t="inlineStr">
        <is>
          <t>*가자미순살  43.7 %
*어니언크림소스 25.6 %
*웨지감자  9.1 % 
*그릴채소믹스  9.1%  
*혼합야채  12.4%
*파슬리분말 0.1% 
1,2,5</t>
        </is>
      </c>
      <c r="H16" t="inlineStr"/>
      <c r="I16" t="inlineStr"/>
      <c r="J16" t="inlineStr"/>
      <c r="K16" t="inlineStr"/>
    </row>
    <row r="17">
      <c r="A17" t="n">
        <v>7</v>
      </c>
      <c r="B17" t="inlineStr"/>
      <c r="C17" t="inlineStr">
        <is>
          <t xml:space="preserve">손수 어니언크림 
가니쉬 연어스테이크
(원형)
(잔가시 99% 제거)  </t>
        </is>
      </c>
      <c r="D17" t="inlineStr">
        <is>
          <t>연어순살
(칠레산)</t>
        </is>
      </c>
      <c r="E17" t="inlineStr">
        <is>
          <t>40g(원물)
총중량:100g</t>
        </is>
      </c>
      <c r="F17" t="n">
        <v>2700</v>
      </c>
      <c r="G17" t="inlineStr">
        <is>
          <t>*연어순살  40 %
*어니언 크림 소스 25 %
*웨지감자  10.9 %
*파인애플  10 %
*혼합야채  7%
*고구마 7%
*파슬리분말 0.1%
1,2,5</t>
        </is>
      </c>
      <c r="H17" t="inlineStr">
        <is>
          <t>연어의 특유의 식감과 맛에 어니언 크림의 달콤한맛, 그리고 손질 야채 가니쉬로 간편하고 맛있게 즐길 수 있는새로운 형태의 씨푸드 오븐요리 입니다.
조리법 : 뚜껑 제거 후  200°C 가열된 오븐에서 
           25~30분 조리.</t>
        </is>
      </c>
      <c r="I17" t="inlineStr">
        <is>
          <t>냉동</t>
        </is>
      </c>
      <c r="J17" t="inlineStr">
        <is>
          <t>O</t>
        </is>
      </c>
      <c r="K17" t="inlineStr"/>
    </row>
    <row r="18">
      <c r="A18" t="inlineStr"/>
      <c r="B18" t="inlineStr"/>
      <c r="C18" t="inlineStr">
        <is>
          <t xml:space="preserve">손수 어니언크림 
가니쉬 연어스테이크
(잔가시 99% 제거)  </t>
        </is>
      </c>
      <c r="D18" t="inlineStr"/>
      <c r="E18" t="inlineStr">
        <is>
          <t>70g(원물)
총중량:160g</t>
        </is>
      </c>
      <c r="F18" t="n">
        <v>3300</v>
      </c>
      <c r="G18" t="inlineStr">
        <is>
          <t>*연어순살  43.7 %
*어니언크림소스 25.6 %
*웨지감자  9.1 % 
*그릴채소믹스  9.1%  
*혼합야채  12.4%
*파슬리분말 0.1% 
1,2,5</t>
        </is>
      </c>
      <c r="H18" t="inlineStr"/>
      <c r="I18" t="inlineStr"/>
      <c r="J18" t="inlineStr"/>
      <c r="K18" t="inlineStr"/>
    </row>
    <row r="19">
      <c r="A19" t="n">
        <v>8</v>
      </c>
      <c r="B19" t="inlineStr"/>
      <c r="C19" t="inlineStr">
        <is>
          <t xml:space="preserve">손수 케이준 가니쉬 
가자미스테이크
(원형)
(잔가시 99% 제거)  </t>
        </is>
      </c>
      <c r="D19" t="inlineStr">
        <is>
          <t>가자미순살
(미국산)</t>
        </is>
      </c>
      <c r="E19" t="inlineStr">
        <is>
          <t>40g(원물)
총중량:100g</t>
        </is>
      </c>
      <c r="F19" t="n">
        <v>2000</v>
      </c>
      <c r="G19" t="inlineStr">
        <is>
          <t>*가자미순살  40 %
*케이준소스 25 %
*웨지감자  10.9 %
*파인애플  10 %
*혼합야채  7%
*고구마 7%
*파슬리분말 0.1%
1,5,16</t>
        </is>
      </c>
      <c r="H19" t="inlineStr">
        <is>
          <t>최고급 가자미살의 부드러운 식감에 케이준소스의 독특한 맛과 손질야채 가니쉬로 간편하고 맛있게 즐길 수 있는새로운 형태의 씨푸드 오븐요리 입니다.
조리법 : 뚜껑 제거 후  200°C 가열된 오븐에서 
           25~30분 조리.</t>
        </is>
      </c>
      <c r="I19" t="inlineStr">
        <is>
          <t>냉동</t>
        </is>
      </c>
      <c r="J19" t="inlineStr">
        <is>
          <t>O</t>
        </is>
      </c>
      <c r="K19" t="inlineStr"/>
    </row>
    <row r="20">
      <c r="A20" t="inlineStr"/>
      <c r="B20" t="inlineStr"/>
      <c r="C20" t="inlineStr">
        <is>
          <t xml:space="preserve">손수 케이준 가니쉬 
가자미스테이크
(잔가시 99% 제거)  </t>
        </is>
      </c>
      <c r="D20" t="inlineStr"/>
      <c r="E20" t="inlineStr">
        <is>
          <t>70g(원물)
총중량:160g</t>
        </is>
      </c>
      <c r="F20" t="n">
        <v>2700</v>
      </c>
      <c r="G20" t="inlineStr">
        <is>
          <t>*가자미순살  43.7 %
*케이준소스 25.6 %
*웨지감자  9.1 % 
*그릴채소믹스  9.1%  
*혼합야채  12.4%
*파슬리분말 0.1% 
1,5,16</t>
        </is>
      </c>
      <c r="H20" t="inlineStr"/>
      <c r="I20" t="inlineStr"/>
      <c r="J20" t="inlineStr"/>
      <c r="K20" t="inlineStr"/>
    </row>
    <row r="21">
      <c r="A21" t="n">
        <v>9</v>
      </c>
      <c r="B21" t="inlineStr"/>
      <c r="C21" t="inlineStr">
        <is>
          <t xml:space="preserve">손수 케이준 가니쉬 
볼락스테이크(원형)
(잔가시 99% 제거)  </t>
        </is>
      </c>
      <c r="D21" t="inlineStr">
        <is>
          <t>장문볼락
순살
(미국산)</t>
        </is>
      </c>
      <c r="E21" t="inlineStr">
        <is>
          <t>40g(원물)
총중량:100g</t>
        </is>
      </c>
      <c r="F21" t="n">
        <v>2100</v>
      </c>
      <c r="G21" t="inlineStr">
        <is>
          <t>*볼락 순살  40 %
*케이준소스 25 %
*웨지감자  10.9 %
*파인애플  10 %
*혼합야채  7%
*고구마 7%
*파슬리분말 0.1%
1,5,16</t>
        </is>
      </c>
      <c r="H21" t="inlineStr">
        <is>
          <t>쫄깃 하고 두툼한 장문볼락 의 식감과 케이준소스의 독특한 맛과 손질 야채 가니쉬로 간편하고 맛있게 즐길 수 있는새로운 형태의 씨푸드 오븐요리 입니다.
조리법 : 뚜껑 제거 후  200°C 가열된 오븐에서 
           25~30분 조리.</t>
        </is>
      </c>
      <c r="I21" t="inlineStr">
        <is>
          <t>냉동</t>
        </is>
      </c>
      <c r="J21" t="inlineStr">
        <is>
          <t>O</t>
        </is>
      </c>
      <c r="K21" t="inlineStr"/>
    </row>
    <row r="22">
      <c r="A22" t="inlineStr"/>
      <c r="B22" t="inlineStr"/>
      <c r="C22" t="inlineStr">
        <is>
          <t xml:space="preserve">손수 케이준 가니쉬 
볼락스테이크
(잔가시 99% 제거)  </t>
        </is>
      </c>
      <c r="D22" t="inlineStr"/>
      <c r="E22" t="inlineStr">
        <is>
          <t>70g(원물)
총중량:160g</t>
        </is>
      </c>
      <c r="F22" t="n">
        <v>2800</v>
      </c>
      <c r="G22" t="inlineStr">
        <is>
          <t>*볼락순살  43.7 %
*케이준소스 25.6 %
*웨지감자  9.1 % 
*그릴채소믹스  9.1%  
*혼합야채  12.4%
*파슬리분말 0.1% 
1,5,16</t>
        </is>
      </c>
      <c r="H22" t="inlineStr"/>
      <c r="I22" t="inlineStr"/>
      <c r="J22" t="inlineStr"/>
      <c r="K22" t="inlineStr"/>
    </row>
    <row r="23">
      <c r="A23" t="n">
        <v>10</v>
      </c>
      <c r="B23" t="inlineStr"/>
      <c r="C23" t="inlineStr">
        <is>
          <t xml:space="preserve">손수 케이준가니쉬 
연어스테이크
(원형)
(잔가시 99% 제거) </t>
        </is>
      </c>
      <c r="D23" t="inlineStr">
        <is>
          <t>연어순살
(러시아산)</t>
        </is>
      </c>
      <c r="E23" t="inlineStr">
        <is>
          <t>40g(원물)
총중량:100g</t>
        </is>
      </c>
      <c r="F23" t="n">
        <v>2100</v>
      </c>
      <c r="G23" t="inlineStr">
        <is>
          <t>*연어 순살  40 %
*케이준소스 25 %
*웨지감자  10.9 %
*파인애플  10 %
*혼합야채  7%
*고구마 7%
*파슬리분말 0.1%
1,5,16</t>
        </is>
      </c>
      <c r="H23" t="inlineStr">
        <is>
          <t>연어의 특유의 식감과 맛에 케이준소스의  독특한 맛과 손질 야채 가니쉬로 간편하고 맛있게 즐길 수 있는 새로운 형태의 씨푸드 오븐요리 입니다.
조리법 : 뚜껑 제거 후  200°C 가열된 오븐에서 
           25~30분 조리.</t>
        </is>
      </c>
      <c r="I23" t="inlineStr">
        <is>
          <t>냉동</t>
        </is>
      </c>
      <c r="J23" t="inlineStr">
        <is>
          <t>O</t>
        </is>
      </c>
      <c r="K23" t="inlineStr"/>
    </row>
    <row r="24">
      <c r="A24" t="inlineStr"/>
      <c r="B24" t="inlineStr"/>
      <c r="C24" t="inlineStr">
        <is>
          <t xml:space="preserve">손수 케이준가니쉬 
연어스테이크
(잔가시 99% 제거) </t>
        </is>
      </c>
      <c r="D24" t="inlineStr"/>
      <c r="E24" t="inlineStr">
        <is>
          <t>70g(원물)
총중량:160g</t>
        </is>
      </c>
      <c r="F24" t="n">
        <v>2800</v>
      </c>
      <c r="G24" t="inlineStr">
        <is>
          <t>*연어순살  43.7 %
*케이준소스 25.6 %
*웨지감자  9.1 % 
*그릴채소믹스  9.1%  
*혼합야채  12.4%
*파슬리분말 0.1% 
1,5,16</t>
        </is>
      </c>
      <c r="H24" t="inlineStr"/>
      <c r="I24" t="inlineStr"/>
      <c r="J24" t="inlineStr"/>
      <c r="K24" t="inlineStr"/>
    </row>
    <row r="25">
      <c r="A25"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25" t="inlineStr"/>
      <c r="C25" t="inlineStr"/>
      <c r="D25" t="inlineStr"/>
      <c r="E25" t="inlineStr"/>
      <c r="F25" t="inlineStr"/>
      <c r="G25" t="inlineStr"/>
      <c r="H25" t="inlineStr"/>
      <c r="I25" t="inlineStr"/>
      <c r="J25" t="inlineStr"/>
      <c r="K25"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N135"/>
  <sheetViews>
    <sheetView workbookViewId="0">
      <selection activeCell="A1" sqref="A1"/>
    </sheetView>
  </sheetViews>
  <sheetFormatPr baseColWidth="8" defaultRowHeight="15"/>
  <sheetData>
    <row r="1">
      <c r="A1" t="inlineStr">
        <is>
          <t>6023_기운찬푸드_기운찬한려앤쵸비+2024년+1학기+오븐용++일품요리+단가표.xlsx</t>
        </is>
      </c>
    </row>
    <row r="2">
      <c r="A2" t="inlineStr">
        <is>
          <t>https://school062.com/bbs/board.php?bo_table=product_02&amp;wr_id=6023</t>
        </is>
      </c>
    </row>
    <row r="3">
      <c r="A3" s="1" t="inlineStr">
        <is>
          <t>한려엔쵸비 2024년 1학기 가공품 단가표</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is>
          <t xml:space="preserve">                                                    Oven Ready-To-Cook Seafoods                
 PBO(Pin Bones Out) - 잔가시 99% 제거
  PBI(Pin Bones In) - 잔가시 있슴                      기운찬한려앤쵸비 홍보담당 최윤정 010-9915-7490                                             (단 위: 원, 부가세포함)                                                             </t>
        </is>
      </c>
      <c r="B4" t="inlineStr"/>
      <c r="C4" t="inlineStr"/>
      <c r="D4" t="inlineStr"/>
      <c r="E4" t="inlineStr"/>
      <c r="F4" t="inlineStr"/>
      <c r="G4" t="inlineStr"/>
      <c r="H4" t="inlineStr"/>
      <c r="I4" t="inlineStr"/>
      <c r="J4" t="inlineStr"/>
      <c r="K4" t="inlineStr"/>
      <c r="L4" t="inlineStr"/>
      <c r="M4" t="inlineStr"/>
      <c r="N4" t="inlineStr"/>
    </row>
    <row r="5">
      <c r="A5" t="inlineStr">
        <is>
          <t>구분</t>
        </is>
      </c>
      <c r="B5" t="inlineStr"/>
      <c r="C5" t="inlineStr">
        <is>
          <t>이미지</t>
        </is>
      </c>
      <c r="D5" t="inlineStr">
        <is>
          <t>품명</t>
        </is>
      </c>
      <c r="E5" t="inlineStr">
        <is>
          <t>구성</t>
        </is>
      </c>
      <c r="F5" t="inlineStr">
        <is>
          <t>2024년
단가</t>
        </is>
      </c>
      <c r="G5" t="inlineStr"/>
      <c r="H5" t="inlineStr">
        <is>
          <t>규격가</t>
        </is>
      </c>
      <c r="I5" t="inlineStr">
        <is>
          <t>규격가</t>
        </is>
      </c>
      <c r="J5" t="inlineStr">
        <is>
          <t>성분함량 및 알레르기 유발물질 번호</t>
        </is>
      </c>
      <c r="K5" t="inlineStr">
        <is>
          <t>특징</t>
        </is>
      </c>
      <c r="L5" t="inlineStr">
        <is>
          <t>판매사항</t>
        </is>
      </c>
      <c r="M5" t="inlineStr"/>
      <c r="N5" t="inlineStr">
        <is>
          <t>HACCP</t>
        </is>
      </c>
    </row>
    <row r="6">
      <c r="A6" t="inlineStr"/>
      <c r="B6" t="inlineStr"/>
      <c r="C6" t="inlineStr"/>
      <c r="D6" t="inlineStr"/>
      <c r="E6" t="inlineStr">
        <is>
          <t>규격</t>
        </is>
      </c>
      <c r="F6" t="inlineStr"/>
      <c r="G6" t="inlineStr"/>
      <c r="H6" t="inlineStr"/>
      <c r="I6" t="inlineStr"/>
      <c r="J6" t="inlineStr"/>
      <c r="K6" t="inlineStr"/>
      <c r="L6" t="inlineStr">
        <is>
          <t>냉장</t>
        </is>
      </c>
      <c r="M6" t="inlineStr">
        <is>
          <t>냉동</t>
        </is>
      </c>
      <c r="N6" t="inlineStr">
        <is>
          <t>냉동</t>
        </is>
      </c>
    </row>
    <row r="7">
      <c r="A7" t="inlineStr">
        <is>
          <t>PBO</t>
        </is>
      </c>
      <c r="B7" t="inlineStr">
        <is>
          <t>7,8월
행사</t>
        </is>
      </c>
      <c r="C7" t="inlineStr"/>
      <c r="D7" t="inlineStr">
        <is>
          <t xml:space="preserve">뼈없는 바베큐
바다장어 스테이크
</t>
        </is>
      </c>
      <c r="E7" t="inlineStr">
        <is>
          <t>kg</t>
        </is>
      </c>
      <c r="F7" t="n">
        <v>20000</v>
      </c>
      <c r="G7" t="inlineStr">
        <is>
          <t>28,000
=&gt;25,500</t>
        </is>
      </c>
      <c r="H7">
        <f>ROUNDUP(H5,-2)</f>
        <v/>
      </c>
      <c r="I7" t="inlineStr">
        <is>
          <t xml:space="preserve">    28,000      =&gt;25,500</t>
        </is>
      </c>
      <c r="J7" t="inlineStr">
        <is>
          <t>자연산 바다장어(국내산)90%, 마리네이드L 5%, 바베큐맛씨즈닝 5%
2,5,6,16</t>
        </is>
      </c>
      <c r="K7" t="inlineStr">
        <is>
          <t>국산 붕장어를 스테이크용으로!
잔뼈를 제거 하여 어린이들도 문제 없이!
조리방법: 180℃ 오븐에서 15분간 가열하여 드시거나 그릴에서 중불에 서서히 구워드십시오.</t>
        </is>
      </c>
      <c r="L7" t="inlineStr">
        <is>
          <t>O</t>
        </is>
      </c>
      <c r="M7" t="inlineStr">
        <is>
          <t>O</t>
        </is>
      </c>
      <c r="N7" t="inlineStr">
        <is>
          <t>O</t>
        </is>
      </c>
    </row>
    <row r="8">
      <c r="A8" t="inlineStr">
        <is>
          <t>PBO</t>
        </is>
      </c>
      <c r="B8" t="inlineStr">
        <is>
          <t>7,8월
행사</t>
        </is>
      </c>
      <c r="C8" t="inlineStr"/>
      <c r="D8" t="inlineStr">
        <is>
          <t xml:space="preserve">뼈없는 데리야끼
바다장어 스테이크
</t>
        </is>
      </c>
      <c r="E8" t="inlineStr">
        <is>
          <t>kg</t>
        </is>
      </c>
      <c r="F8" t="n">
        <v>20000</v>
      </c>
      <c r="G8" t="inlineStr">
        <is>
          <t>28,000=&gt;
25,500</t>
        </is>
      </c>
      <c r="H8">
        <f>ROUNDUP(H6,-2)</f>
        <v/>
      </c>
      <c r="I8" t="inlineStr">
        <is>
          <t xml:space="preserve">    28,000    
 =&gt;25,500</t>
        </is>
      </c>
      <c r="J8" t="inlineStr">
        <is>
          <t>자연산 바다장어(국내산)90%, 마리네이드L 5%, 데리야기소스 5%
2,5,6,15,16,18</t>
        </is>
      </c>
      <c r="K8" t="inlineStr">
        <is>
          <t>국산 붕장어를 스테이크용으로!
잔뼈를 제거 하여 어린이들도 문제 없이!
조리방법: 180℃ 오븐에서 15분간 가열하여 드시거나 그릴에서 중불에 서서히 구워드십시오.</t>
        </is>
      </c>
      <c r="L8" t="inlineStr">
        <is>
          <t>O</t>
        </is>
      </c>
      <c r="M8" t="inlineStr">
        <is>
          <t>O</t>
        </is>
      </c>
      <c r="N8" t="inlineStr">
        <is>
          <t>O</t>
        </is>
      </c>
    </row>
    <row r="9">
      <c r="A9" t="inlineStr">
        <is>
          <t>PBI</t>
        </is>
      </c>
      <c r="B9" t="inlineStr">
        <is>
          <t>7,8월
행사</t>
        </is>
      </c>
      <c r="C9" t="inlineStr"/>
      <c r="D9" t="inlineStr">
        <is>
          <t xml:space="preserve">자연산 바베큐
바다장어 BIG 스테이크
(잔뼈있슴)
</t>
        </is>
      </c>
      <c r="E9" t="inlineStr">
        <is>
          <t>kg</t>
        </is>
      </c>
      <c r="F9" t="n">
        <v>18000</v>
      </c>
      <c r="G9" t="inlineStr">
        <is>
          <t>25,200
=&gt;23,000</t>
        </is>
      </c>
      <c r="H9">
        <f>ROUNDUP(H7,-2)</f>
        <v/>
      </c>
      <c r="I9" t="inlineStr">
        <is>
          <t xml:space="preserve">  25,200
  =&gt;23,000</t>
        </is>
      </c>
      <c r="J9" t="inlineStr">
        <is>
          <t>자연산 바다장어(국내산)90%, 마리네이드L 5%, 바베큐맛씨즈닝 5%
2,5,6,16</t>
        </is>
      </c>
      <c r="K9" t="inlineStr">
        <is>
          <t>국산 특대 붕장어를 스테이크용으로
조리방법: 180℃ 오븐에서 15분간 가열하여 드시거나 그릴에서 중불에 서서히 구워드십시오.</t>
        </is>
      </c>
      <c r="L9" t="inlineStr">
        <is>
          <t>O</t>
        </is>
      </c>
      <c r="M9" t="inlineStr">
        <is>
          <t>O</t>
        </is>
      </c>
      <c r="N9" t="inlineStr">
        <is>
          <t>O</t>
        </is>
      </c>
    </row>
    <row r="10">
      <c r="A10" t="inlineStr">
        <is>
          <t>PBI</t>
        </is>
      </c>
      <c r="B10" t="inlineStr">
        <is>
          <t>7,8월
행사</t>
        </is>
      </c>
      <c r="C10" t="inlineStr"/>
      <c r="D10" t="inlineStr">
        <is>
          <t xml:space="preserve">자연산 데리야끼
바다장어 BIG 스테이크
(잔뼈있슴)
</t>
        </is>
      </c>
      <c r="E10" t="inlineStr">
        <is>
          <t>kg</t>
        </is>
      </c>
      <c r="F10" t="n">
        <v>18000</v>
      </c>
      <c r="G10" t="inlineStr">
        <is>
          <t>25,200
=&gt;23,000</t>
        </is>
      </c>
      <c r="H10">
        <f>ROUNDUP(H8,-2)</f>
        <v/>
      </c>
      <c r="I10" t="inlineStr">
        <is>
          <t xml:space="preserve">   25,200
  =&gt;23,000</t>
        </is>
      </c>
      <c r="J10" t="inlineStr">
        <is>
          <t>자연산 바다장어(국내산)90%, 마리네이드L 5%, 데리야끼소스 5%
2,5,6,15,16,18</t>
        </is>
      </c>
      <c r="K10" t="inlineStr">
        <is>
          <t>국산 특대 붕장어를 스테이크용으로
조리방법: 180℃ 오븐에서 15분간 가열하여 드시거나 그릴에서 중불에 서서히 구워드십시오.</t>
        </is>
      </c>
      <c r="L10" t="inlineStr">
        <is>
          <t>O</t>
        </is>
      </c>
      <c r="M10" t="inlineStr">
        <is>
          <t>O</t>
        </is>
      </c>
      <c r="N10" t="inlineStr">
        <is>
          <t>O</t>
        </is>
      </c>
    </row>
    <row r="11">
      <c r="A11" t="inlineStr">
        <is>
          <t>PBO</t>
        </is>
      </c>
      <c r="B11" t="inlineStr">
        <is>
          <t>7,8월
행사</t>
        </is>
      </c>
      <c r="C11" t="inlineStr"/>
      <c r="D11" t="inlineStr">
        <is>
          <t xml:space="preserve">손수 아몬드쏙쏙 
참돔순살스테이크
국내산 참돔순살
(잔가시 99%제거)
</t>
        </is>
      </c>
      <c r="E11" t="inlineStr">
        <is>
          <t>40g</t>
        </is>
      </c>
      <c r="F11" t="n">
        <v>1400</v>
      </c>
      <c r="G11" t="n">
        <v>1700</v>
      </c>
      <c r="H11">
        <f>ROUNDUP(H9,-2)</f>
        <v/>
      </c>
      <c r="I11" t="n">
        <v>1700</v>
      </c>
      <c r="J11" t="inlineStr">
        <is>
          <t>참돔순살(국내산) 90.0%, 건조빵가루 5.7%, 카레 2.87%, 슬라이스아몬드 1.43%
2,5,6,12,16,18</t>
        </is>
      </c>
      <c r="K11" t="inlineStr">
        <is>
          <t>담백한 최고급 참돔순살에 아몬드 카레 빵가루를 토핑하여 고소하고 담백한 고급스런 스테이크 요리.
조리방법: 180℃ 오븐에서 15분간 가열하여 드시거나 그릴에서 중불에 서서히 구워드십시오.</t>
        </is>
      </c>
      <c r="L11" t="inlineStr">
        <is>
          <t>O</t>
        </is>
      </c>
      <c r="M11" t="inlineStr">
        <is>
          <t>O</t>
        </is>
      </c>
      <c r="N11" t="inlineStr">
        <is>
          <t>O</t>
        </is>
      </c>
    </row>
    <row r="12">
      <c r="A12" t="inlineStr"/>
      <c r="B12" t="inlineStr"/>
      <c r="C12" t="inlineStr"/>
      <c r="D12" t="inlineStr"/>
      <c r="E12" t="inlineStr"/>
      <c r="F12" t="inlineStr"/>
      <c r="G12" t="inlineStr"/>
      <c r="H12">
        <f>ROUNDUP(H10,-2)</f>
        <v/>
      </c>
      <c r="I12" t="inlineStr"/>
      <c r="J12" t="inlineStr"/>
      <c r="K12" t="inlineStr"/>
      <c r="L12" t="inlineStr"/>
      <c r="M12" t="inlineStr"/>
      <c r="N12" t="inlineStr"/>
    </row>
    <row r="13">
      <c r="A13" t="inlineStr"/>
      <c r="B13" t="inlineStr">
        <is>
          <t>7,8월
행사</t>
        </is>
      </c>
      <c r="C13" t="inlineStr"/>
      <c r="D13" t="inlineStr"/>
      <c r="E13" t="inlineStr">
        <is>
          <t>70g</t>
        </is>
      </c>
      <c r="F13" t="n">
        <v>2450</v>
      </c>
      <c r="G13" t="n">
        <v>3000</v>
      </c>
      <c r="H13">
        <f>ROUNDUP(H11,-2)</f>
        <v/>
      </c>
      <c r="I13">
        <f>ROUNDUP(I11,-2)</f>
        <v/>
      </c>
      <c r="J13" t="inlineStr"/>
      <c r="K13" t="inlineStr"/>
      <c r="L13" t="inlineStr">
        <is>
          <t>O</t>
        </is>
      </c>
      <c r="M13" t="inlineStr">
        <is>
          <t>O</t>
        </is>
      </c>
      <c r="N13" t="inlineStr">
        <is>
          <t>O</t>
        </is>
      </c>
    </row>
    <row r="14">
      <c r="A14" t="inlineStr"/>
      <c r="B14" t="inlineStr"/>
      <c r="C14" t="inlineStr"/>
      <c r="D14" t="inlineStr"/>
      <c r="E14" t="inlineStr"/>
      <c r="F14" t="inlineStr"/>
      <c r="G14">
        <f>G12/0.63</f>
        <v/>
      </c>
      <c r="H14">
        <f>ROUNDUP(H12,-2)</f>
        <v/>
      </c>
      <c r="I14">
        <f>ROUNDUP(I12,-2)</f>
        <v/>
      </c>
      <c r="J14" t="inlineStr"/>
      <c r="K14" t="inlineStr"/>
      <c r="L14" t="inlineStr"/>
      <c r="M14" t="inlineStr"/>
      <c r="N14" t="inlineStr"/>
    </row>
    <row r="15">
      <c r="A15" t="inlineStr">
        <is>
          <t>PBO</t>
        </is>
      </c>
      <c r="B15" t="inlineStr">
        <is>
          <t>7,8월
행사</t>
        </is>
      </c>
      <c r="C15" t="inlineStr"/>
      <c r="D15" t="inlineStr">
        <is>
          <t xml:space="preserve">
손수 허니버터
포테이토 참돔순살
스테이크
국내산 참돔순살
(잔가시 99%제거)</t>
        </is>
      </c>
      <c r="E15" t="inlineStr">
        <is>
          <t>40g</t>
        </is>
      </c>
      <c r="F15" t="n">
        <v>1400</v>
      </c>
      <c r="G15" t="n">
        <v>1700</v>
      </c>
      <c r="H15">
        <f>ROUNDUP(H13,-2)</f>
        <v/>
      </c>
      <c r="I15">
        <f>ROUNDUP(I13,-2)</f>
        <v/>
      </c>
      <c r="J15" t="inlineStr">
        <is>
          <t>참돔순살(국내산) 88.8%, 허니버터소스 6.39%, 감자후레이크 2.2%, 마리네이드L 2.5%, 파슬리 0.1%
2,5,6,16</t>
        </is>
      </c>
      <c r="K15" t="inlineStr">
        <is>
          <t>담백한 최고급 참돔순살에 허니버터의 리치한 맛과 
고소한 감자로 맛을 낸 이태리식 레시피 
조리방법: 180℃ 오븐에서 17분간 가열하여 드시거나 그릴에서 중불에 서서히 구워드십시오.</t>
        </is>
      </c>
      <c r="L15" t="inlineStr">
        <is>
          <t>O</t>
        </is>
      </c>
      <c r="M15" t="inlineStr">
        <is>
          <t>O</t>
        </is>
      </c>
      <c r="N15" t="inlineStr">
        <is>
          <t>O</t>
        </is>
      </c>
    </row>
    <row r="16">
      <c r="A16" t="inlineStr"/>
      <c r="B16" t="inlineStr"/>
      <c r="C16" t="inlineStr"/>
      <c r="D16" t="inlineStr"/>
      <c r="E16" t="inlineStr"/>
      <c r="F16" t="inlineStr"/>
      <c r="G16">
        <f>G14/0.63</f>
        <v/>
      </c>
      <c r="H16">
        <f>ROUNDUP(H14,-2)</f>
        <v/>
      </c>
      <c r="I16">
        <f>ROUNDUP(I14,-2)</f>
        <v/>
      </c>
      <c r="J16" t="inlineStr"/>
      <c r="K16" t="inlineStr"/>
      <c r="L16" t="inlineStr"/>
      <c r="M16" t="inlineStr"/>
      <c r="N16" t="inlineStr"/>
    </row>
    <row r="17">
      <c r="A17" t="inlineStr"/>
      <c r="B17" t="inlineStr">
        <is>
          <t>7,8월
행사</t>
        </is>
      </c>
      <c r="C17" t="inlineStr"/>
      <c r="D17" t="inlineStr"/>
      <c r="E17" t="inlineStr">
        <is>
          <t>70g</t>
        </is>
      </c>
      <c r="F17" t="n">
        <v>2450</v>
      </c>
      <c r="G17" t="n">
        <v>3000</v>
      </c>
      <c r="H17">
        <f>ROUNDUP(H15,-2)</f>
        <v/>
      </c>
      <c r="I17">
        <f>ROUNDUP(I15,-2)</f>
        <v/>
      </c>
      <c r="J17" t="inlineStr"/>
      <c r="K17" t="inlineStr"/>
      <c r="L17" t="inlineStr">
        <is>
          <t>O</t>
        </is>
      </c>
      <c r="M17" t="inlineStr">
        <is>
          <t>O</t>
        </is>
      </c>
      <c r="N17" t="inlineStr">
        <is>
          <t>O</t>
        </is>
      </c>
    </row>
    <row r="18">
      <c r="A18" t="inlineStr"/>
      <c r="B18" t="inlineStr"/>
      <c r="C18" t="inlineStr"/>
      <c r="D18" t="inlineStr"/>
      <c r="E18" t="inlineStr"/>
      <c r="F18" t="inlineStr"/>
      <c r="G18">
        <f>G16/0.63</f>
        <v/>
      </c>
      <c r="H18">
        <f>ROUNDUP(H16,-2)</f>
        <v/>
      </c>
      <c r="I18">
        <f>ROUNDUP(I16,-2)</f>
        <v/>
      </c>
      <c r="J18" t="inlineStr"/>
      <c r="K18" t="inlineStr"/>
      <c r="L18" t="inlineStr"/>
      <c r="M18" t="inlineStr"/>
      <c r="N18" t="inlineStr"/>
    </row>
    <row r="19">
      <c r="A19" t="inlineStr">
        <is>
          <t>PBO</t>
        </is>
      </c>
      <c r="B19" t="inlineStr">
        <is>
          <t>7,8월
행사</t>
        </is>
      </c>
      <c r="C19" t="inlineStr"/>
      <c r="D19" t="inlineStr">
        <is>
          <t xml:space="preserve">
손수 완두콩과 
참돔순살 스테이크
국내산 참돔순살
(잔가시 99%제거)
</t>
        </is>
      </c>
      <c r="E19" t="inlineStr">
        <is>
          <t>40g</t>
        </is>
      </c>
      <c r="F19" t="n">
        <v>1400</v>
      </c>
      <c r="G19" t="n">
        <v>1700</v>
      </c>
      <c r="H19">
        <f>ROUNDUP(H17,-2)</f>
        <v/>
      </c>
      <c r="I19">
        <f>ROUNDUP(I17,-2)</f>
        <v/>
      </c>
      <c r="J19" t="inlineStr">
        <is>
          <t xml:space="preserve">참돔순살(국내산) 87.1%, 완두후레이크 2.8%,감자분말 2.29%, 올리브유 2.5%, 마요네즈 2.4%, 마리네이드L 2.9%, 파슬리 0.01%
1,2,5,6,7,16
</t>
        </is>
      </c>
      <c r="K19" t="inlineStr">
        <is>
          <t>어린이 두뇌 발달에 도움을 주는 완두콩 후레이크를 듬뿍 넣어 담백한 최고급 참돔순살과 조화를 이룬 영양만점 레시피
조리방법: 180℃ 오븐에서 15분간 가열하여 드시거나 그릴에서 중불에 서서히 구워드십시오.</t>
        </is>
      </c>
      <c r="L19" t="inlineStr">
        <is>
          <t>O</t>
        </is>
      </c>
      <c r="M19" t="inlineStr">
        <is>
          <t>O</t>
        </is>
      </c>
      <c r="N19" t="inlineStr">
        <is>
          <t>O</t>
        </is>
      </c>
    </row>
    <row r="20">
      <c r="A20" t="inlineStr"/>
      <c r="B20" t="inlineStr"/>
      <c r="C20" t="inlineStr"/>
      <c r="D20" t="inlineStr"/>
      <c r="E20" t="inlineStr"/>
      <c r="F20" t="inlineStr"/>
      <c r="G20">
        <f>G18/0.63</f>
        <v/>
      </c>
      <c r="H20">
        <f>ROUNDUP(H18,-2)</f>
        <v/>
      </c>
      <c r="I20">
        <f>ROUNDUP(I18,-2)</f>
        <v/>
      </c>
      <c r="J20" t="inlineStr"/>
      <c r="K20" t="inlineStr"/>
      <c r="L20" t="inlineStr"/>
      <c r="M20" t="inlineStr"/>
      <c r="N20" t="inlineStr"/>
    </row>
    <row r="21">
      <c r="A21" t="inlineStr"/>
      <c r="B21" t="inlineStr">
        <is>
          <t>7,8월
행사</t>
        </is>
      </c>
      <c r="C21" t="inlineStr"/>
      <c r="D21" t="inlineStr"/>
      <c r="E21" t="inlineStr">
        <is>
          <t>70g</t>
        </is>
      </c>
      <c r="F21" t="n">
        <v>2450</v>
      </c>
      <c r="G21" t="n">
        <v>3000</v>
      </c>
      <c r="H21">
        <f>ROUNDUP(H19,-2)</f>
        <v/>
      </c>
      <c r="I21">
        <f>ROUNDUP(I19,-2)</f>
        <v/>
      </c>
      <c r="J21" t="inlineStr"/>
      <c r="K21" t="inlineStr"/>
      <c r="L21" t="inlineStr">
        <is>
          <t>O</t>
        </is>
      </c>
      <c r="M21" t="inlineStr">
        <is>
          <t>O</t>
        </is>
      </c>
      <c r="N21" t="inlineStr">
        <is>
          <t>O</t>
        </is>
      </c>
    </row>
    <row r="22">
      <c r="A22" t="inlineStr"/>
      <c r="B22" t="inlineStr"/>
      <c r="C22" t="inlineStr"/>
      <c r="D22" t="inlineStr"/>
      <c r="E22" t="inlineStr"/>
      <c r="F22" t="inlineStr"/>
      <c r="G22">
        <f>G20/0.63</f>
        <v/>
      </c>
      <c r="H22">
        <f>ROUNDUP(H20,-2)</f>
        <v/>
      </c>
      <c r="I22">
        <f>ROUNDUP(I20,-2)</f>
        <v/>
      </c>
      <c r="J22" t="inlineStr"/>
      <c r="K22" t="inlineStr"/>
      <c r="L22" t="inlineStr"/>
      <c r="M22" t="inlineStr"/>
      <c r="N22" t="inlineStr"/>
    </row>
    <row r="23">
      <c r="A23" t="inlineStr">
        <is>
          <t>PBO</t>
        </is>
      </c>
      <c r="B23" t="inlineStr"/>
      <c r="C23" t="inlineStr"/>
      <c r="D23" t="inlineStr">
        <is>
          <t>손수 어니언갈릭
순살 달고기
스테이크
(가시 99%제거)</t>
        </is>
      </c>
      <c r="E23" t="inlineStr">
        <is>
          <t>50g</t>
        </is>
      </c>
      <c r="F23" t="n">
        <v>960</v>
      </c>
      <c r="G23" t="n">
        <v>1400</v>
      </c>
      <c r="H23">
        <f>ROUNDUP(H21,-2)</f>
        <v/>
      </c>
      <c r="I23">
        <f>ROUNDUP(I21,-2)</f>
        <v/>
      </c>
      <c r="J23" t="inlineStr">
        <is>
          <t>달고기(국내산) 88.89%, 어니언갈릭시즈닝8.3% , 마리네이드 L 2.8% ,파슬리 0.01%
2,5,6,16</t>
        </is>
      </c>
      <c r="K23" t="inlineStr">
        <is>
          <t>국산 달고기 순살에 감칠맛을 더한 어니언갈릭시즈닝과 마리네이드로 간을하여 풍미를 더한 레시피, 구운 후 크림소스를 곁들여 드시면 더욱 부드럽고 담백한 달고기순살의 맛을 즐길 수 있습니다. 
조리방법: 180℃ 오븐에서 15분간 가열하여 드시거나 그릴에서 중불에 서서히 구워드십시오.</t>
        </is>
      </c>
      <c r="L23" t="inlineStr">
        <is>
          <t>O</t>
        </is>
      </c>
      <c r="M23" t="inlineStr">
        <is>
          <t>O</t>
        </is>
      </c>
      <c r="N23" t="inlineStr">
        <is>
          <t>O</t>
        </is>
      </c>
    </row>
    <row r="24">
      <c r="A24" t="inlineStr"/>
      <c r="B24" t="inlineStr"/>
      <c r="C24" t="inlineStr"/>
      <c r="D24" t="inlineStr"/>
      <c r="E24" t="inlineStr"/>
      <c r="F24" t="inlineStr"/>
      <c r="G24">
        <f>G22/0.63</f>
        <v/>
      </c>
      <c r="H24">
        <f>ROUNDUP(H22,-2)</f>
        <v/>
      </c>
      <c r="I24">
        <f>ROUNDUP(I22,-2)</f>
        <v/>
      </c>
      <c r="J24" t="inlineStr"/>
      <c r="K24" t="inlineStr"/>
      <c r="L24" t="inlineStr">
        <is>
          <t>O</t>
        </is>
      </c>
      <c r="M24" t="inlineStr">
        <is>
          <t>O</t>
        </is>
      </c>
      <c r="N24" t="inlineStr">
        <is>
          <t>O</t>
        </is>
      </c>
    </row>
    <row r="25">
      <c r="A25" t="inlineStr"/>
      <c r="B25" t="inlineStr"/>
      <c r="C25" t="inlineStr"/>
      <c r="D25" t="inlineStr"/>
      <c r="E25" t="inlineStr">
        <is>
          <t>80g</t>
        </is>
      </c>
      <c r="F25" t="n">
        <v>1540</v>
      </c>
      <c r="G25" t="n">
        <v>2200</v>
      </c>
      <c r="H25">
        <f>ROUNDUP(H23,-2)</f>
        <v/>
      </c>
      <c r="I25">
        <f>ROUNDUP(I23,-2)</f>
        <v/>
      </c>
      <c r="J25" t="inlineStr"/>
      <c r="K25" t="inlineStr"/>
      <c r="L25" t="inlineStr">
        <is>
          <t>O</t>
        </is>
      </c>
      <c r="M25" t="inlineStr">
        <is>
          <t>O</t>
        </is>
      </c>
      <c r="N25" t="inlineStr">
        <is>
          <t>O</t>
        </is>
      </c>
    </row>
    <row r="26">
      <c r="A26" t="inlineStr"/>
      <c r="B26" t="inlineStr"/>
      <c r="C26" t="inlineStr"/>
      <c r="D26" t="inlineStr"/>
      <c r="E26" t="inlineStr"/>
      <c r="F26" t="inlineStr"/>
      <c r="G26">
        <f>G24/0.63</f>
        <v/>
      </c>
      <c r="H26">
        <f>ROUNDUP(H24,-2)</f>
        <v/>
      </c>
      <c r="I26">
        <f>ROUNDUP(I24,-2)</f>
        <v/>
      </c>
      <c r="J26" t="inlineStr"/>
      <c r="K26" t="inlineStr"/>
      <c r="L26" t="inlineStr">
        <is>
          <t>O</t>
        </is>
      </c>
      <c r="M26" t="inlineStr">
        <is>
          <t>O</t>
        </is>
      </c>
      <c r="N26" t="inlineStr">
        <is>
          <t>O</t>
        </is>
      </c>
    </row>
    <row r="27">
      <c r="A27" t="inlineStr">
        <is>
          <t>PBO</t>
        </is>
      </c>
      <c r="B27" t="inlineStr"/>
      <c r="C27" t="inlineStr"/>
      <c r="D27" t="inlineStr">
        <is>
          <t>손수 어니언갈릭
순살 가자미
스테이크
(가시 99% 제거)</t>
        </is>
      </c>
      <c r="E27" t="inlineStr">
        <is>
          <t>50g</t>
        </is>
      </c>
      <c r="F27" t="n">
        <v>650</v>
      </c>
      <c r="G27" t="n">
        <v>1000</v>
      </c>
      <c r="H27">
        <f>ROUNDUP(H25,-2)</f>
        <v/>
      </c>
      <c r="I27">
        <f>ROUNDUP(I25,-2)</f>
        <v/>
      </c>
      <c r="J27" t="inlineStr">
        <is>
          <t>가자미(미국산) 88.89%, 어니언갈릭시즈닝8.3% , 마리네이드 L 2.8% ,파슬리 0.01%
2,5,6,16</t>
        </is>
      </c>
      <c r="K27" t="inlineStr">
        <is>
          <t>high end 등급의 알래스카 자연산 petrale sole에 감칠맛을 더한 어니언갈릭시즈닝과 마리네이드로 간을하여 풍미를 더한 레시피, 구운 후 크림소스를 곁들여 드시면 더욱 부드럽고 담백한 petrale sole의 맛을 즐길 수 있습니다. 
조리방법: 180℃ 오븐에서 15분간 가열하여 드시거나 그릴에서 중불에 서서히 구워드십시오.</t>
        </is>
      </c>
      <c r="L27" t="inlineStr">
        <is>
          <t>O</t>
        </is>
      </c>
      <c r="M27" t="inlineStr">
        <is>
          <t>O</t>
        </is>
      </c>
      <c r="N27" t="inlineStr">
        <is>
          <t>O</t>
        </is>
      </c>
    </row>
    <row r="28">
      <c r="A28" t="inlineStr"/>
      <c r="B28" t="inlineStr"/>
      <c r="C28" t="inlineStr"/>
      <c r="D28" t="inlineStr"/>
      <c r="E28" t="inlineStr">
        <is>
          <t>80g</t>
        </is>
      </c>
      <c r="F28" t="n">
        <v>1040</v>
      </c>
      <c r="G28" t="n">
        <v>1500</v>
      </c>
      <c r="H28">
        <f>ROUNDUP(H26,-2)</f>
        <v/>
      </c>
      <c r="I28">
        <f>ROUNDUP(I26,-2)</f>
        <v/>
      </c>
      <c r="J28" t="inlineStr"/>
      <c r="K28" t="inlineStr"/>
      <c r="L28" t="inlineStr">
        <is>
          <t>O</t>
        </is>
      </c>
      <c r="M28" t="inlineStr">
        <is>
          <t>O</t>
        </is>
      </c>
      <c r="N28" t="inlineStr">
        <is>
          <t>O</t>
        </is>
      </c>
    </row>
    <row r="29">
      <c r="A29" t="inlineStr">
        <is>
          <t>PBI</t>
        </is>
      </c>
      <c r="B29" t="inlineStr"/>
      <c r="C29" t="inlineStr"/>
      <c r="D29" t="inlineStr">
        <is>
          <t>어니언갈릭
가자미
스테이크</t>
        </is>
      </c>
      <c r="E29" t="inlineStr">
        <is>
          <t>50g</t>
        </is>
      </c>
      <c r="F29" t="n">
        <v>650</v>
      </c>
      <c r="G29" t="n">
        <v>1000</v>
      </c>
      <c r="H29">
        <f>ROUNDUP(H27,-2)</f>
        <v/>
      </c>
      <c r="I29">
        <f>ROUNDUP(I27,-2)</f>
        <v/>
      </c>
      <c r="J29" t="inlineStr"/>
      <c r="K29" t="inlineStr"/>
      <c r="L29" t="inlineStr">
        <is>
          <t>O</t>
        </is>
      </c>
      <c r="M29" t="inlineStr">
        <is>
          <t>O</t>
        </is>
      </c>
      <c r="N29" t="inlineStr">
        <is>
          <t>O</t>
        </is>
      </c>
    </row>
    <row r="30">
      <c r="A30" t="inlineStr"/>
      <c r="B30" t="inlineStr"/>
      <c r="C30" t="inlineStr"/>
      <c r="D30" t="inlineStr"/>
      <c r="E30" t="inlineStr">
        <is>
          <t>80g</t>
        </is>
      </c>
      <c r="F30" t="n">
        <v>1040</v>
      </c>
      <c r="G30" t="n">
        <v>1500</v>
      </c>
      <c r="H30">
        <f>ROUNDUP(H28,-2)</f>
        <v/>
      </c>
      <c r="I30">
        <f>ROUNDUP(I28,-2)</f>
        <v/>
      </c>
      <c r="J30" t="inlineStr"/>
      <c r="K30" t="inlineStr"/>
      <c r="L30" t="inlineStr">
        <is>
          <t>O</t>
        </is>
      </c>
      <c r="M30" t="inlineStr">
        <is>
          <t>O</t>
        </is>
      </c>
      <c r="N30" t="inlineStr">
        <is>
          <t>O</t>
        </is>
      </c>
    </row>
    <row r="31">
      <c r="A31" t="inlineStr"/>
      <c r="B31" t="inlineStr"/>
      <c r="C31" t="inlineStr"/>
      <c r="D31" t="inlineStr">
        <is>
          <t>통새우짜조롤</t>
        </is>
      </c>
      <c r="E31" t="inlineStr">
        <is>
          <t>20g
x 20ea</t>
        </is>
      </c>
      <c r="F31" t="n">
        <v>8500</v>
      </c>
      <c r="G31" t="n">
        <v>11900</v>
      </c>
      <c r="H31">
        <f>ROUNDUP(H29,-2)</f>
        <v/>
      </c>
      <c r="I31">
        <f>ROUNDUP(I29,-2)</f>
        <v/>
      </c>
      <c r="J31" t="inlineStr">
        <is>
          <t>페이스트 52.5%[새우62.3%,국수(애로루트전분,정제수),고구마,옥수수분말,설탕,L-글루탐산나트륨(향미증진제),소금,참기름,후추],라이스페이퍼(밀가루,정제수,쌀전분,소금),조미새우 20%[새우98.37%(새우98.5%,폴리인산나트륨,소금),설탕,L-글루탐산나트륨(향미증진제),후추,폴리인산나트륨)
6,9</t>
        </is>
      </c>
      <c r="K31" t="inlineStr">
        <is>
          <t xml:space="preserve">조미 통새우에 고구마무스를 첨가 후 라이스페이퍼로 감싼 바삭한 식감의 새우 튀김입니다. 칠리 등 소스를 곁들여 드시면 더욱 맛있습니다.
조리방법:  170~180°C의 기름에서 
3-5분 튀김 조리하시기 바랍니다.
</t>
        </is>
      </c>
      <c r="L31" t="inlineStr"/>
      <c r="M31" t="inlineStr">
        <is>
          <t>O</t>
        </is>
      </c>
      <c r="N31" t="inlineStr">
        <is>
          <t>O</t>
        </is>
      </c>
    </row>
    <row r="32">
      <c r="A32" t="inlineStr"/>
      <c r="B32" t="inlineStr"/>
      <c r="C32" t="inlineStr"/>
      <c r="D32" t="inlineStr"/>
      <c r="E32" t="inlineStr"/>
      <c r="F32" t="inlineStr"/>
      <c r="G32">
        <f>G30/0.63</f>
        <v/>
      </c>
      <c r="H32">
        <f>ROUNDUP(H30,-2)</f>
        <v/>
      </c>
      <c r="I32">
        <f>ROUNDUP(I30,-2)</f>
        <v/>
      </c>
      <c r="J32" t="inlineStr"/>
      <c r="K32" t="inlineStr"/>
      <c r="L32" t="inlineStr"/>
      <c r="M32" t="inlineStr">
        <is>
          <t>O</t>
        </is>
      </c>
      <c r="N32" t="inlineStr">
        <is>
          <t>O</t>
        </is>
      </c>
    </row>
    <row r="33">
      <c r="A33" t="inlineStr"/>
      <c r="B33" t="inlineStr"/>
      <c r="C33" t="inlineStr"/>
      <c r="D33" t="inlineStr">
        <is>
          <t>통살가리비볼</t>
        </is>
      </c>
      <c r="E33" t="inlineStr">
        <is>
          <t>15g
x 20ea</t>
        </is>
      </c>
      <c r="F33" t="n">
        <v>5600</v>
      </c>
      <c r="G33" t="n">
        <v>7900</v>
      </c>
      <c r="H33">
        <f>ROUNDUP(H31,-2)</f>
        <v/>
      </c>
      <c r="I33">
        <f>ROUNDUP(I31,-2)</f>
        <v/>
      </c>
      <c r="J33" t="inlineStr">
        <is>
          <t>가리비 50%,빵가루(밀가루,정제수,대두분말,효모,정제소금,설탕,당근분말),밀가루,슬러리분말(옥수수전분,대두분말),옥수수전분,L-글루탐산나트륨(향미증진제),정제소금,분리대두단백,식물성유지(대두유,폴리글리세린지방산에스테르)
5,6,18(가리비)</t>
        </is>
      </c>
      <c r="K33" t="inlineStr">
        <is>
          <t xml:space="preserve">쫄깃한 식감의 통가리비살을 한입 크기의 부드러운 볼로 가공한 제품입니다. 칠리 등 소스를 켵들여 드시면 더욱 맛있습니다.
조리방법:  170~180°C의 기름에서 
2-3분 튀김 조리하시기 바랍니다.
</t>
        </is>
      </c>
      <c r="L33" t="inlineStr"/>
      <c r="M33" t="inlineStr">
        <is>
          <t>O</t>
        </is>
      </c>
      <c r="N33" t="inlineStr">
        <is>
          <t>O</t>
        </is>
      </c>
    </row>
    <row r="34">
      <c r="A34" t="inlineStr"/>
      <c r="B34" t="inlineStr"/>
      <c r="C34" t="inlineStr"/>
      <c r="D34" t="inlineStr"/>
      <c r="E34" t="inlineStr"/>
      <c r="F34" t="inlineStr"/>
      <c r="G34">
        <f>G32/0.63</f>
        <v/>
      </c>
      <c r="H34">
        <f>ROUNDUP(H32,-2)</f>
        <v/>
      </c>
      <c r="I34">
        <f>ROUNDUP(I32,-2)</f>
        <v/>
      </c>
      <c r="J34" t="inlineStr"/>
      <c r="K34" t="inlineStr"/>
      <c r="L34" t="inlineStr"/>
      <c r="M34" t="inlineStr">
        <is>
          <t>O</t>
        </is>
      </c>
      <c r="N34" t="inlineStr">
        <is>
          <t>O</t>
        </is>
      </c>
    </row>
    <row r="35">
      <c r="A35" t="inlineStr"/>
      <c r="B35" t="inlineStr"/>
      <c r="C35" t="inlineStr"/>
      <c r="D35" t="inlineStr">
        <is>
          <t>크런치아귀볼</t>
        </is>
      </c>
      <c r="E35" t="inlineStr">
        <is>
          <t>20~25g
x (45±5)</t>
        </is>
      </c>
      <c r="F35" t="n">
        <v>20000</v>
      </c>
      <c r="G35" t="n">
        <v>28000</v>
      </c>
      <c r="H35">
        <f>ROUNDUP(H33,-2)</f>
        <v/>
      </c>
      <c r="I35">
        <f>ROUNDUP(I33,-2)</f>
        <v/>
      </c>
      <c r="J35" t="inlineStr">
        <is>
          <t>아귀순살(국산) 80%, 밀가루, 가라아게베타믹스, 정제수, 건조빵가루
2,5,6</t>
        </is>
      </c>
      <c r="K35" t="inlineStr">
        <is>
          <t xml:space="preserve">쫀득한 식감의 국산 아귀순살을 10~15g으로 절단하여 바삭한 튀김옷 입은 볼로 가공한 제품입니다.
조리방법:  170~180°C의 기름에서 
3-5분 튀김 조리하시기 바랍니다.
</t>
        </is>
      </c>
      <c r="L35" t="inlineStr"/>
      <c r="M35" t="inlineStr">
        <is>
          <t>O</t>
        </is>
      </c>
      <c r="N35" t="inlineStr">
        <is>
          <t>O</t>
        </is>
      </c>
    </row>
    <row r="36">
      <c r="A36" t="inlineStr"/>
      <c r="B36" t="inlineStr"/>
      <c r="C36" t="inlineStr"/>
      <c r="D36" t="inlineStr"/>
      <c r="E36" t="inlineStr"/>
      <c r="F36" t="inlineStr"/>
      <c r="G36">
        <f>G34/0.63</f>
        <v/>
      </c>
      <c r="H36">
        <f>ROUNDUP(H34,-2)</f>
        <v/>
      </c>
      <c r="I36">
        <f>ROUNDUP(I34,-2)</f>
        <v/>
      </c>
      <c r="J36" t="inlineStr"/>
      <c r="K36" t="inlineStr"/>
      <c r="L36" t="inlineStr"/>
      <c r="M36" t="inlineStr">
        <is>
          <t>O</t>
        </is>
      </c>
      <c r="N36" t="inlineStr">
        <is>
          <t>O</t>
        </is>
      </c>
    </row>
    <row r="37">
      <c r="A37" t="inlineStr">
        <is>
          <t>PBO</t>
        </is>
      </c>
      <c r="B37" t="inlineStr"/>
      <c r="C37" t="inlineStr"/>
      <c r="D37" t="inlineStr">
        <is>
          <t>손수 순살 가자미통살
스테이크
(잔가시 99%제거)</t>
        </is>
      </c>
      <c r="E37" t="inlineStr">
        <is>
          <t>60g</t>
        </is>
      </c>
      <c r="F37" t="n">
        <v>780</v>
      </c>
      <c r="G37" t="n">
        <v>1100</v>
      </c>
      <c r="H37">
        <f>ROUNDUP(H35,-2)</f>
        <v/>
      </c>
      <c r="I37">
        <f>ROUNDUP(I35,-2)</f>
        <v/>
      </c>
      <c r="J37" t="inlineStr">
        <is>
          <t>가자미(미국산) 91.1%, 
버터갈릭시즈닝 8%, 올리브유 0.8%, 가공소금 0.1%, 파슬리 0.01%, 기타 
2,5,6</t>
        </is>
      </c>
      <c r="K37" t="inlineStr">
        <is>
          <t>가자미통살에 감칠맛을 더한 버터갈릭시즈닝, 가공소금, 올리브유로 간을하여 풍미를 더한 레시피, 구운 후 크림소스를 곁들여 드시면 더욱 부드럽고 담백한 가자미 순살의 맛을 즐길 수 있습니다. 
조리방법: 180℃ 오븐에서 15분간 가열하여 드시거나 그릴에서 중불에 서서히 구워드십시오.</t>
        </is>
      </c>
      <c r="L37" t="inlineStr">
        <is>
          <t>O</t>
        </is>
      </c>
      <c r="M37" t="inlineStr">
        <is>
          <t>O</t>
        </is>
      </c>
      <c r="N37" t="inlineStr">
        <is>
          <t>O</t>
        </is>
      </c>
    </row>
    <row r="38">
      <c r="A38" t="inlineStr"/>
      <c r="B38" t="inlineStr"/>
      <c r="C38" t="inlineStr"/>
      <c r="D38" t="inlineStr"/>
      <c r="E38" t="inlineStr">
        <is>
          <t>80g</t>
        </is>
      </c>
      <c r="F38" t="n">
        <v>1040</v>
      </c>
      <c r="G38" t="n">
        <v>1500</v>
      </c>
      <c r="H38">
        <f>ROUNDUP(H36,-2)</f>
        <v/>
      </c>
      <c r="I38">
        <f>ROUNDUP(I36,-2)</f>
        <v/>
      </c>
      <c r="J38" t="inlineStr"/>
      <c r="K38" t="inlineStr"/>
      <c r="L38" t="inlineStr">
        <is>
          <t>O</t>
        </is>
      </c>
      <c r="M38" t="inlineStr">
        <is>
          <t>O</t>
        </is>
      </c>
      <c r="N38" t="inlineStr">
        <is>
          <t>O</t>
        </is>
      </c>
    </row>
    <row r="39">
      <c r="A39" t="inlineStr">
        <is>
          <t>PBO</t>
        </is>
      </c>
      <c r="B39" t="inlineStr"/>
      <c r="C39" t="inlineStr"/>
      <c r="D39" t="inlineStr">
        <is>
          <t xml:space="preserve">
손수 완두콩과 
순살 고등어
(잔가시 99%제거)</t>
        </is>
      </c>
      <c r="E39" t="inlineStr">
        <is>
          <t>50g</t>
        </is>
      </c>
      <c r="F39" t="n">
        <v>650</v>
      </c>
      <c r="G39" t="n">
        <v>1000</v>
      </c>
      <c r="H39">
        <f>ROUNDUP(H37,-2)</f>
        <v/>
      </c>
      <c r="I39" t="n">
        <v>1000</v>
      </c>
      <c r="J39" t="inlineStr">
        <is>
          <t>고등어(국내산) 87.1%, 완두후레이크 2.8%,감자분말 2.29%, 올리브유 2.5%, 마요네즈 2.4%, 마리네이드L 2.9%, 파슬리 0.01%
1,2,5,6,7,16</t>
        </is>
      </c>
      <c r="K39" t="inlineStr">
        <is>
          <t>어린이 두뇌 발달에 도움을 주는 완두콩 후레이크를 듬뿍 넣어 담백한 고등어살과 조화를 이룬 영양만점 레시피
조리방법: 180℃ 오븐에서 15분간 가열하여 
드시거나 그릴에서 중불에 서서히 구워드십시오.</t>
        </is>
      </c>
      <c r="L39" t="inlineStr">
        <is>
          <t>O</t>
        </is>
      </c>
      <c r="M39" t="inlineStr">
        <is>
          <t>O</t>
        </is>
      </c>
      <c r="N39" t="inlineStr">
        <is>
          <t>O</t>
        </is>
      </c>
    </row>
    <row r="40">
      <c r="A40" t="inlineStr"/>
      <c r="B40" t="inlineStr"/>
      <c r="C40" t="inlineStr"/>
      <c r="D40" t="inlineStr"/>
      <c r="E40" t="inlineStr">
        <is>
          <t>60g</t>
        </is>
      </c>
      <c r="F40" t="n">
        <v>780</v>
      </c>
      <c r="G40" t="n">
        <v>1100</v>
      </c>
      <c r="H40">
        <f>ROUNDUP(H38,-2)</f>
        <v/>
      </c>
      <c r="I40" t="n">
        <v>1100</v>
      </c>
      <c r="J40" t="inlineStr"/>
      <c r="K40" t="inlineStr"/>
      <c r="L40" t="inlineStr">
        <is>
          <t>O</t>
        </is>
      </c>
      <c r="M40" t="inlineStr">
        <is>
          <t>O</t>
        </is>
      </c>
      <c r="N40" t="inlineStr">
        <is>
          <t>O</t>
        </is>
      </c>
    </row>
    <row r="41">
      <c r="A41" t="inlineStr"/>
      <c r="B41" t="inlineStr"/>
      <c r="C41" t="inlineStr"/>
      <c r="D41" t="inlineStr"/>
      <c r="E41" t="inlineStr">
        <is>
          <t>70g</t>
        </is>
      </c>
      <c r="F41" t="n">
        <v>910</v>
      </c>
      <c r="G41" t="n">
        <v>1300</v>
      </c>
      <c r="H41">
        <f>ROUNDUP(H39,-2)</f>
        <v/>
      </c>
      <c r="I41" t="n">
        <v>1300</v>
      </c>
      <c r="J41" t="inlineStr"/>
      <c r="K41" t="inlineStr"/>
      <c r="L41" t="inlineStr">
        <is>
          <t>O</t>
        </is>
      </c>
      <c r="M41" t="inlineStr">
        <is>
          <t>O</t>
        </is>
      </c>
      <c r="N41" t="inlineStr">
        <is>
          <t>O</t>
        </is>
      </c>
    </row>
    <row r="42">
      <c r="A42" t="inlineStr">
        <is>
          <t>PBI</t>
        </is>
      </c>
      <c r="B42" t="inlineStr"/>
      <c r="C42" t="inlineStr"/>
      <c r="D42" t="inlineStr">
        <is>
          <t xml:space="preserve">
완두콩과 고등어살</t>
        </is>
      </c>
      <c r="E42" t="inlineStr">
        <is>
          <t>50g</t>
        </is>
      </c>
      <c r="F42" t="n">
        <v>600</v>
      </c>
      <c r="G42" t="n">
        <v>900</v>
      </c>
      <c r="H42">
        <f>ROUNDUP(H40,-2)</f>
        <v/>
      </c>
      <c r="I42">
        <f>ROUNDUP(I40,-2)</f>
        <v/>
      </c>
      <c r="J42" t="inlineStr"/>
      <c r="K42" t="inlineStr"/>
      <c r="L42" t="inlineStr">
        <is>
          <t>O</t>
        </is>
      </c>
      <c r="M42" t="inlineStr">
        <is>
          <t>O</t>
        </is>
      </c>
      <c r="N42" t="inlineStr">
        <is>
          <t>O</t>
        </is>
      </c>
    </row>
    <row r="43">
      <c r="A43" t="inlineStr"/>
      <c r="B43" t="inlineStr"/>
      <c r="C43" t="inlineStr"/>
      <c r="D43" t="inlineStr"/>
      <c r="E43" t="inlineStr">
        <is>
          <t>60g</t>
        </is>
      </c>
      <c r="F43" t="n">
        <v>720</v>
      </c>
      <c r="G43" t="n">
        <v>1100</v>
      </c>
      <c r="H43">
        <f>ROUNDUP(H41,-2)</f>
        <v/>
      </c>
      <c r="I43">
        <f>ROUNDUP(I41,-2)</f>
        <v/>
      </c>
      <c r="J43" t="inlineStr"/>
      <c r="K43" t="inlineStr"/>
      <c r="L43" t="inlineStr">
        <is>
          <t>O</t>
        </is>
      </c>
      <c r="M43" t="inlineStr">
        <is>
          <t>O</t>
        </is>
      </c>
      <c r="N43" t="inlineStr">
        <is>
          <t>O</t>
        </is>
      </c>
    </row>
    <row r="44">
      <c r="A44" t="inlineStr"/>
      <c r="B44" t="inlineStr"/>
      <c r="C44" t="inlineStr"/>
      <c r="D44" t="inlineStr"/>
      <c r="E44" t="inlineStr">
        <is>
          <t>70g</t>
        </is>
      </c>
      <c r="F44" t="n">
        <v>840</v>
      </c>
      <c r="G44" t="n">
        <v>1200</v>
      </c>
      <c r="H44">
        <f>ROUNDUP(H42,-2)</f>
        <v/>
      </c>
      <c r="I44">
        <f>ROUNDUP(I42,-2)</f>
        <v/>
      </c>
      <c r="J44" t="inlineStr"/>
      <c r="K44" t="inlineStr"/>
      <c r="L44" t="inlineStr">
        <is>
          <t>O</t>
        </is>
      </c>
      <c r="M44" t="inlineStr">
        <is>
          <t>O</t>
        </is>
      </c>
      <c r="N44" t="inlineStr">
        <is>
          <t>O</t>
        </is>
      </c>
    </row>
    <row r="45">
      <c r="A45" t="inlineStr">
        <is>
          <t>PBO</t>
        </is>
      </c>
      <c r="B45" t="inlineStr"/>
      <c r="C45" t="inlineStr"/>
      <c r="D45" t="inlineStr">
        <is>
          <t xml:space="preserve">
손수 완두콩과 
순살 삼치
(잔가시 99%제거)</t>
        </is>
      </c>
      <c r="E45" t="inlineStr">
        <is>
          <t>50g</t>
        </is>
      </c>
      <c r="F45" t="n">
        <v>850</v>
      </c>
      <c r="G45" t="n">
        <v>1200</v>
      </c>
      <c r="H45">
        <f>ROUNDUP(H43,-2)</f>
        <v/>
      </c>
      <c r="I45" t="n">
        <v>1200</v>
      </c>
      <c r="J45" t="inlineStr">
        <is>
          <t>삼치(국내산) 87.1%, 완두후레이크 2.8%,감자분말 2.29%, 올리브유 2.5%, 마요네즈 2.4%, 마리네이드L 2.9%, 파슬리 0.01%
1,2,5,6,16</t>
        </is>
      </c>
      <c r="K45" t="inlineStr">
        <is>
          <t>어린이 두뇌 발달에 도움을 주는 완두콩 후레이크를 듬뿍 넣어 담백한 삼치살과 조화를 이룬 영양만점 레시피
조리방법: 180℃ 오븐에서 15분간 가열하여 
드시거나 그릴에서 중불에 서서히 구워드십시오.</t>
        </is>
      </c>
      <c r="L45" t="inlineStr">
        <is>
          <t>O</t>
        </is>
      </c>
      <c r="M45" t="inlineStr">
        <is>
          <t>O</t>
        </is>
      </c>
      <c r="N45" t="inlineStr">
        <is>
          <t>O</t>
        </is>
      </c>
    </row>
    <row r="46">
      <c r="A46" t="inlineStr"/>
      <c r="B46" t="inlineStr"/>
      <c r="C46" t="inlineStr"/>
      <c r="D46" t="inlineStr"/>
      <c r="E46" t="inlineStr">
        <is>
          <t>60g</t>
        </is>
      </c>
      <c r="F46" t="n">
        <v>1020</v>
      </c>
      <c r="G46" t="n">
        <v>1500</v>
      </c>
      <c r="H46">
        <f>ROUNDUP(H44,-2)</f>
        <v/>
      </c>
      <c r="I46" t="n">
        <v>1500</v>
      </c>
      <c r="J46" t="inlineStr"/>
      <c r="K46" t="inlineStr"/>
      <c r="L46" t="inlineStr">
        <is>
          <t>O</t>
        </is>
      </c>
      <c r="M46" t="inlineStr">
        <is>
          <t>O</t>
        </is>
      </c>
      <c r="N46" t="inlineStr">
        <is>
          <t>O</t>
        </is>
      </c>
    </row>
    <row r="47">
      <c r="A47" t="inlineStr"/>
      <c r="B47" t="inlineStr"/>
      <c r="C47" t="inlineStr"/>
      <c r="D47" t="inlineStr"/>
      <c r="E47" t="inlineStr">
        <is>
          <t>70g</t>
        </is>
      </c>
      <c r="F47" t="n">
        <v>1190</v>
      </c>
      <c r="G47" t="n">
        <v>1700</v>
      </c>
      <c r="H47">
        <f>ROUNDUP(H45,-2)</f>
        <v/>
      </c>
      <c r="I47" t="n">
        <v>1700</v>
      </c>
      <c r="J47" t="inlineStr"/>
      <c r="K47" t="inlineStr"/>
      <c r="L47" t="inlineStr">
        <is>
          <t>O</t>
        </is>
      </c>
      <c r="M47" t="inlineStr">
        <is>
          <t>O</t>
        </is>
      </c>
      <c r="N47" t="inlineStr">
        <is>
          <t>O</t>
        </is>
      </c>
    </row>
    <row r="48">
      <c r="A48" t="inlineStr">
        <is>
          <t>PBI</t>
        </is>
      </c>
      <c r="B48" t="inlineStr"/>
      <c r="C48" t="inlineStr"/>
      <c r="D48" t="inlineStr">
        <is>
          <t xml:space="preserve">
완두콩과 삼치살</t>
        </is>
      </c>
      <c r="E48" t="inlineStr">
        <is>
          <t>50g</t>
        </is>
      </c>
      <c r="F48" t="n">
        <v>750</v>
      </c>
      <c r="G48" t="n">
        <v>1100</v>
      </c>
      <c r="H48">
        <f>ROUNDUP(H46,-2)</f>
        <v/>
      </c>
      <c r="I48">
        <f>ROUNDUP(I46,-2)</f>
        <v/>
      </c>
      <c r="J48" t="inlineStr"/>
      <c r="K48" t="inlineStr"/>
      <c r="L48" t="inlineStr">
        <is>
          <t>O</t>
        </is>
      </c>
      <c r="M48" t="inlineStr">
        <is>
          <t>O</t>
        </is>
      </c>
      <c r="N48" t="inlineStr">
        <is>
          <t>O</t>
        </is>
      </c>
    </row>
    <row r="49">
      <c r="A49" t="inlineStr"/>
      <c r="B49" t="inlineStr"/>
      <c r="C49" t="inlineStr"/>
      <c r="D49" t="inlineStr"/>
      <c r="E49" t="inlineStr">
        <is>
          <t>60g</t>
        </is>
      </c>
      <c r="F49" t="n">
        <v>900</v>
      </c>
      <c r="G49" t="n">
        <v>1300</v>
      </c>
      <c r="H49">
        <f>ROUNDUP(H47,-2)</f>
        <v/>
      </c>
      <c r="I49">
        <f>ROUNDUP(I47,-2)</f>
        <v/>
      </c>
      <c r="J49" t="inlineStr"/>
      <c r="K49" t="inlineStr"/>
      <c r="L49" t="inlineStr">
        <is>
          <t>O</t>
        </is>
      </c>
      <c r="M49" t="inlineStr">
        <is>
          <t>O</t>
        </is>
      </c>
      <c r="N49" t="inlineStr">
        <is>
          <t>O</t>
        </is>
      </c>
    </row>
    <row r="50">
      <c r="A50" t="inlineStr"/>
      <c r="B50" t="inlineStr"/>
      <c r="C50" t="inlineStr"/>
      <c r="D50" t="inlineStr"/>
      <c r="E50" t="inlineStr">
        <is>
          <t>70g</t>
        </is>
      </c>
      <c r="F50" t="n">
        <v>1050</v>
      </c>
      <c r="G50" t="n">
        <v>1500</v>
      </c>
      <c r="H50">
        <f>ROUNDUP(H48,-2)</f>
        <v/>
      </c>
      <c r="I50">
        <f>ROUNDUP(I48,-2)</f>
        <v/>
      </c>
      <c r="J50" t="inlineStr"/>
      <c r="K50" t="inlineStr"/>
      <c r="L50" t="inlineStr">
        <is>
          <t>O</t>
        </is>
      </c>
      <c r="M50" t="inlineStr">
        <is>
          <t>O</t>
        </is>
      </c>
      <c r="N50" t="inlineStr">
        <is>
          <t>O</t>
        </is>
      </c>
    </row>
    <row r="51">
      <c r="A51" t="inlineStr">
        <is>
          <t>PBO</t>
        </is>
      </c>
      <c r="B51" t="inlineStr"/>
      <c r="C51" t="inlineStr"/>
      <c r="D51" t="inlineStr">
        <is>
          <t>손수 완두콩과 
순살 가자미
(잔가시 99%제거)</t>
        </is>
      </c>
      <c r="E51" t="inlineStr">
        <is>
          <t>40g</t>
        </is>
      </c>
      <c r="F51" t="n">
        <v>520</v>
      </c>
      <c r="G51" t="n">
        <v>800</v>
      </c>
      <c r="H51">
        <f>ROUNDUP(H49,-2)</f>
        <v/>
      </c>
      <c r="I51" t="n">
        <v>800</v>
      </c>
      <c r="J51" t="inlineStr">
        <is>
          <t>가자미(미국산) 87.1%, 완두후레이크 2.8%,감자분말 2.29%, 올리브유 2.5%, 마요네즈 2.4%, 마리네이드L 2.9%, 파슬리 0.01%
1,2,5,6,16</t>
        </is>
      </c>
      <c r="K51" t="inlineStr">
        <is>
          <t>어린이 두뇌 발달에 도움을 주는 완두콩 후레이크를 듬뿍 넣어 담백한 가자미살과 조화를 이룬 영양만점 레시피
조리방법: 180℃ 오븐에서 15분간 가열하여 
드시거나 그릴에서 중불에 서서히 구워드십시오.</t>
        </is>
      </c>
      <c r="L51" t="inlineStr">
        <is>
          <t>O</t>
        </is>
      </c>
      <c r="M51" t="inlineStr">
        <is>
          <t>O</t>
        </is>
      </c>
      <c r="N51" t="inlineStr">
        <is>
          <t>O</t>
        </is>
      </c>
    </row>
    <row r="52">
      <c r="A52" t="inlineStr"/>
      <c r="B52" t="inlineStr"/>
      <c r="C52" t="inlineStr"/>
      <c r="D52" t="inlineStr"/>
      <c r="E52" t="inlineStr">
        <is>
          <t xml:space="preserve">60g </t>
        </is>
      </c>
      <c r="F52" t="n">
        <v>780</v>
      </c>
      <c r="G52" t="n">
        <v>1100</v>
      </c>
      <c r="H52">
        <f>ROUNDUP(H50,-2)</f>
        <v/>
      </c>
      <c r="I52" t="n">
        <v>1100</v>
      </c>
      <c r="J52" t="inlineStr"/>
      <c r="K52" t="inlineStr"/>
      <c r="L52" t="inlineStr">
        <is>
          <t>O</t>
        </is>
      </c>
      <c r="M52" t="inlineStr">
        <is>
          <t>O</t>
        </is>
      </c>
      <c r="N52" t="inlineStr">
        <is>
          <t>O</t>
        </is>
      </c>
    </row>
    <row r="53">
      <c r="A53" t="inlineStr"/>
      <c r="B53" t="inlineStr"/>
      <c r="C53" t="inlineStr"/>
      <c r="D53" t="inlineStr"/>
      <c r="E53" t="inlineStr">
        <is>
          <t xml:space="preserve">80g </t>
        </is>
      </c>
      <c r="F53" t="n">
        <v>1040</v>
      </c>
      <c r="G53" t="n">
        <v>1500</v>
      </c>
      <c r="H53">
        <f>ROUNDUP(H51,-2)</f>
        <v/>
      </c>
      <c r="I53" t="n">
        <v>1500</v>
      </c>
      <c r="J53" t="inlineStr"/>
      <c r="K53" t="inlineStr"/>
      <c r="L53" t="inlineStr">
        <is>
          <t>O</t>
        </is>
      </c>
      <c r="M53" t="inlineStr">
        <is>
          <t>O</t>
        </is>
      </c>
      <c r="N53" t="inlineStr">
        <is>
          <t>O</t>
        </is>
      </c>
    </row>
    <row r="54">
      <c r="A54" t="inlineStr">
        <is>
          <t>PBI</t>
        </is>
      </c>
      <c r="B54" t="inlineStr"/>
      <c r="C54" t="inlineStr"/>
      <c r="D54" t="inlineStr">
        <is>
          <t>완두콩과 가자미살</t>
        </is>
      </c>
      <c r="E54" t="inlineStr">
        <is>
          <t>40g</t>
        </is>
      </c>
      <c r="F54" t="n">
        <v>480</v>
      </c>
      <c r="G54" t="n">
        <v>700</v>
      </c>
      <c r="H54">
        <f>ROUNDUP(H52,-2)</f>
        <v/>
      </c>
      <c r="I54">
        <f>ROUNDUP(I52,-2)</f>
        <v/>
      </c>
      <c r="J54" t="inlineStr"/>
      <c r="K54" t="inlineStr"/>
      <c r="L54" t="inlineStr">
        <is>
          <t>O</t>
        </is>
      </c>
      <c r="M54" t="inlineStr">
        <is>
          <t>O</t>
        </is>
      </c>
      <c r="N54" t="inlineStr">
        <is>
          <t>O</t>
        </is>
      </c>
    </row>
    <row r="55">
      <c r="A55" t="inlineStr"/>
      <c r="B55" t="inlineStr"/>
      <c r="C55" t="inlineStr"/>
      <c r="D55" t="inlineStr"/>
      <c r="E55" t="inlineStr">
        <is>
          <t xml:space="preserve">60g </t>
        </is>
      </c>
      <c r="F55" t="n">
        <v>720</v>
      </c>
      <c r="G55" t="n">
        <v>1100</v>
      </c>
      <c r="H55">
        <f>ROUNDUP(H53,-2)</f>
        <v/>
      </c>
      <c r="I55">
        <f>ROUNDUP(I53,-2)</f>
        <v/>
      </c>
      <c r="J55" t="inlineStr"/>
      <c r="K55" t="inlineStr"/>
      <c r="L55" t="inlineStr">
        <is>
          <t>O</t>
        </is>
      </c>
      <c r="M55" t="inlineStr">
        <is>
          <t>O</t>
        </is>
      </c>
      <c r="N55" t="inlineStr">
        <is>
          <t>O</t>
        </is>
      </c>
    </row>
    <row r="56">
      <c r="A56" t="inlineStr"/>
      <c r="B56" t="inlineStr"/>
      <c r="C56" t="inlineStr"/>
      <c r="D56" t="inlineStr"/>
      <c r="E56" t="inlineStr">
        <is>
          <t xml:space="preserve">80g </t>
        </is>
      </c>
      <c r="F56" t="n">
        <v>960</v>
      </c>
      <c r="G56" t="n">
        <v>1400</v>
      </c>
      <c r="H56">
        <f>ROUNDUP(H54,-2)</f>
        <v/>
      </c>
      <c r="I56">
        <f>ROUNDUP(I54,-2)</f>
        <v/>
      </c>
      <c r="J56" t="inlineStr"/>
      <c r="K56" t="inlineStr"/>
      <c r="L56" t="inlineStr">
        <is>
          <t>O</t>
        </is>
      </c>
      <c r="M56" t="inlineStr">
        <is>
          <t>O</t>
        </is>
      </c>
      <c r="N56" t="inlineStr">
        <is>
          <t>O</t>
        </is>
      </c>
    </row>
    <row r="57">
      <c r="A57" t="inlineStr">
        <is>
          <t>PBO</t>
        </is>
      </c>
      <c r="B57" t="inlineStr"/>
      <c r="C57" t="inlineStr"/>
      <c r="D57" t="inlineStr">
        <is>
          <t xml:space="preserve">
손수 매콤달콤한 
순살 코다리
(잔가시 99%제거)</t>
        </is>
      </c>
      <c r="E57" t="inlineStr">
        <is>
          <t>50g</t>
        </is>
      </c>
      <c r="F57" t="n">
        <v>600</v>
      </c>
      <c r="G57" t="n">
        <v>900</v>
      </c>
      <c r="H57">
        <f>ROUNDUP(H55,-2)</f>
        <v/>
      </c>
      <c r="I57">
        <f>ROUNDUP(I55,-2)</f>
        <v/>
      </c>
      <c r="J57" t="inlineStr">
        <is>
          <t>코다리(러시아산) 84.7%, 볶음고추장소스 11.7%,대파후레이크 1.2%, 마리네이드L 2.4%
2,5,6,16</t>
        </is>
      </c>
      <c r="K57" t="inlineStr">
        <is>
          <t xml:space="preserve">반건조 코다리살에 매콤달콤한 볶음 고추장소스로 맛을 낸 한국식 코다리 레시피
조리방법: 180℃ 오븐에서 17분간 가열하여 
드시거나 그릴에서 중불에 서서히 구워드십시오. </t>
        </is>
      </c>
      <c r="L57" t="inlineStr">
        <is>
          <t>O</t>
        </is>
      </c>
      <c r="M57" t="inlineStr">
        <is>
          <t>O</t>
        </is>
      </c>
      <c r="N57" t="inlineStr">
        <is>
          <t>O</t>
        </is>
      </c>
    </row>
    <row r="58">
      <c r="A58" t="inlineStr"/>
      <c r="B58" t="inlineStr"/>
      <c r="C58" t="inlineStr"/>
      <c r="D58" t="inlineStr"/>
      <c r="E58" t="inlineStr">
        <is>
          <t>60g</t>
        </is>
      </c>
      <c r="F58" t="n">
        <v>720</v>
      </c>
      <c r="G58" t="n">
        <v>1100</v>
      </c>
      <c r="H58">
        <f>ROUNDUP(H56,-2)</f>
        <v/>
      </c>
      <c r="I58">
        <f>ROUNDUP(I56,-2)</f>
        <v/>
      </c>
      <c r="J58" t="inlineStr"/>
      <c r="K58" t="inlineStr"/>
      <c r="L58" t="inlineStr">
        <is>
          <t>O</t>
        </is>
      </c>
      <c r="M58" t="inlineStr">
        <is>
          <t>O</t>
        </is>
      </c>
      <c r="N58" t="inlineStr">
        <is>
          <t>O</t>
        </is>
      </c>
    </row>
    <row r="59">
      <c r="A59" t="inlineStr"/>
      <c r="B59" t="inlineStr"/>
      <c r="C59" t="inlineStr"/>
      <c r="D59" t="inlineStr"/>
      <c r="E59" t="inlineStr">
        <is>
          <t>70g</t>
        </is>
      </c>
      <c r="F59" t="n">
        <v>840</v>
      </c>
      <c r="G59" t="n">
        <v>1200</v>
      </c>
      <c r="H59">
        <f>ROUNDUP(H57,-2)</f>
        <v/>
      </c>
      <c r="I59">
        <f>ROUNDUP(I57,-2)</f>
        <v/>
      </c>
      <c r="J59" t="inlineStr"/>
      <c r="K59" t="inlineStr"/>
      <c r="L59" t="inlineStr">
        <is>
          <t>O</t>
        </is>
      </c>
      <c r="M59" t="inlineStr">
        <is>
          <t>O</t>
        </is>
      </c>
      <c r="N59" t="inlineStr">
        <is>
          <t>O</t>
        </is>
      </c>
    </row>
    <row r="60">
      <c r="A60" t="inlineStr">
        <is>
          <t>PBI</t>
        </is>
      </c>
      <c r="B60" t="inlineStr"/>
      <c r="C60" t="inlineStr"/>
      <c r="D60" t="inlineStr">
        <is>
          <t xml:space="preserve">
매콤달콤한 코다리살</t>
        </is>
      </c>
      <c r="E60" t="inlineStr">
        <is>
          <t>50g</t>
        </is>
      </c>
      <c r="F60" t="n">
        <v>500</v>
      </c>
      <c r="G60" t="n">
        <v>700</v>
      </c>
      <c r="H60">
        <f>ROUNDUP(H58,-2)</f>
        <v/>
      </c>
      <c r="I60">
        <f>ROUNDUP(I58,-2)</f>
        <v/>
      </c>
      <c r="J60" t="inlineStr"/>
      <c r="K60" t="inlineStr"/>
      <c r="L60" t="inlineStr">
        <is>
          <t>O</t>
        </is>
      </c>
      <c r="M60" t="inlineStr">
        <is>
          <t>O</t>
        </is>
      </c>
      <c r="N60" t="inlineStr">
        <is>
          <t>O</t>
        </is>
      </c>
    </row>
    <row r="61">
      <c r="A61" t="inlineStr"/>
      <c r="B61" t="inlineStr"/>
      <c r="C61" t="inlineStr"/>
      <c r="D61" t="inlineStr"/>
      <c r="E61" t="inlineStr">
        <is>
          <t>60g</t>
        </is>
      </c>
      <c r="F61" t="n">
        <v>600</v>
      </c>
      <c r="G61" t="n">
        <v>900</v>
      </c>
      <c r="H61">
        <f>ROUNDUP(H59,-2)</f>
        <v/>
      </c>
      <c r="I61">
        <f>ROUNDUP(I59,-2)</f>
        <v/>
      </c>
      <c r="J61" t="inlineStr"/>
      <c r="K61" t="inlineStr"/>
      <c r="L61" t="inlineStr">
        <is>
          <t>O</t>
        </is>
      </c>
      <c r="M61" t="inlineStr">
        <is>
          <t>O</t>
        </is>
      </c>
      <c r="N61" t="inlineStr">
        <is>
          <t>O</t>
        </is>
      </c>
    </row>
    <row r="62">
      <c r="A62" t="inlineStr"/>
      <c r="B62" t="inlineStr"/>
      <c r="C62" t="inlineStr"/>
      <c r="D62" t="inlineStr"/>
      <c r="E62" t="inlineStr">
        <is>
          <t>70g</t>
        </is>
      </c>
      <c r="F62" t="n">
        <v>700</v>
      </c>
      <c r="G62" t="n">
        <v>1000</v>
      </c>
      <c r="H62">
        <f>ROUNDUP(H60,-2)</f>
        <v/>
      </c>
      <c r="I62">
        <f>ROUNDUP(I60,-2)</f>
        <v/>
      </c>
      <c r="J62" t="inlineStr"/>
      <c r="K62" t="inlineStr"/>
      <c r="L62" t="inlineStr">
        <is>
          <t>O</t>
        </is>
      </c>
      <c r="M62" t="inlineStr">
        <is>
          <t>O</t>
        </is>
      </c>
      <c r="N62" t="inlineStr">
        <is>
          <t>O</t>
        </is>
      </c>
    </row>
    <row r="63">
      <c r="A63" t="inlineStr">
        <is>
          <t>PBO</t>
        </is>
      </c>
      <c r="B63" t="inlineStr"/>
      <c r="C63" t="inlineStr"/>
      <c r="D63" t="inlineStr">
        <is>
          <t xml:space="preserve">
손수 허니버터포테이토 
순살 가자미
(잔가시 99%제거)</t>
        </is>
      </c>
      <c r="E63" t="inlineStr">
        <is>
          <t>50g</t>
        </is>
      </c>
      <c r="F63" t="n">
        <v>650</v>
      </c>
      <c r="G63" t="n">
        <v>1000</v>
      </c>
      <c r="H63">
        <f>ROUNDUP(H61,-2)</f>
        <v/>
      </c>
      <c r="I63">
        <f>ROUNDUP(I61,-2)</f>
        <v/>
      </c>
      <c r="J63" t="inlineStr">
        <is>
          <t>가자미(미국산) 88.8%, 허니버터소스 6.39%, 감자후레이크 2.2%, 마리네이드L 2.5%, 파슬리 0.1%
2,5,6,16</t>
        </is>
      </c>
      <c r="K63" t="inlineStr">
        <is>
          <t>담백한 가자미살에 허니버터의 리치한 맛과 
고소한 감자로 맛을 낸 이태리식 레시피 
조리방법: 180℃ 오븐에서 17분간 가열하여 
드시거나 그릴에서 중불에 서서히 구워드십시오.</t>
        </is>
      </c>
      <c r="L63" t="inlineStr">
        <is>
          <t>O</t>
        </is>
      </c>
      <c r="M63" t="inlineStr">
        <is>
          <t>O</t>
        </is>
      </c>
      <c r="N63" t="inlineStr">
        <is>
          <t>O</t>
        </is>
      </c>
    </row>
    <row r="64">
      <c r="A64" t="inlineStr"/>
      <c r="B64" t="inlineStr"/>
      <c r="C64" t="inlineStr"/>
      <c r="D64" t="inlineStr"/>
      <c r="E64" t="inlineStr">
        <is>
          <t>60g</t>
        </is>
      </c>
      <c r="F64" t="n">
        <v>780</v>
      </c>
      <c r="G64" t="n">
        <v>1100</v>
      </c>
      <c r="H64">
        <f>ROUNDUP(H62,-2)</f>
        <v/>
      </c>
      <c r="I64">
        <f>ROUNDUP(I62,-2)</f>
        <v/>
      </c>
      <c r="J64" t="inlineStr"/>
      <c r="K64" t="inlineStr"/>
      <c r="L64" t="inlineStr">
        <is>
          <t>O</t>
        </is>
      </c>
      <c r="M64" t="inlineStr">
        <is>
          <t>O</t>
        </is>
      </c>
      <c r="N64" t="inlineStr">
        <is>
          <t>O</t>
        </is>
      </c>
    </row>
    <row r="65">
      <c r="A65" t="inlineStr"/>
      <c r="B65" t="inlineStr"/>
      <c r="C65" t="inlineStr"/>
      <c r="D65" t="inlineStr"/>
      <c r="E65" t="inlineStr">
        <is>
          <t>70g</t>
        </is>
      </c>
      <c r="F65" t="n">
        <v>910</v>
      </c>
      <c r="G65" t="n">
        <v>1300</v>
      </c>
      <c r="H65">
        <f>ROUNDUP(H63,-2)</f>
        <v/>
      </c>
      <c r="I65">
        <f>ROUNDUP(I63,-2)</f>
        <v/>
      </c>
      <c r="J65" t="inlineStr"/>
      <c r="K65" t="inlineStr"/>
      <c r="L65" t="inlineStr">
        <is>
          <t>O</t>
        </is>
      </c>
      <c r="M65" t="inlineStr">
        <is>
          <t>O</t>
        </is>
      </c>
      <c r="N65" t="inlineStr">
        <is>
          <t>O</t>
        </is>
      </c>
    </row>
    <row r="66">
      <c r="A66" t="inlineStr">
        <is>
          <t>PBI</t>
        </is>
      </c>
      <c r="B66" t="inlineStr"/>
      <c r="C66" t="inlineStr"/>
      <c r="D66" t="inlineStr">
        <is>
          <t xml:space="preserve">
허니버터포테이토
가자미살</t>
        </is>
      </c>
      <c r="E66" t="inlineStr">
        <is>
          <t>50g</t>
        </is>
      </c>
      <c r="F66" t="n">
        <v>600</v>
      </c>
      <c r="G66" t="n">
        <v>900</v>
      </c>
      <c r="H66">
        <f>ROUNDUP(H64,-2)</f>
        <v/>
      </c>
      <c r="I66">
        <f>ROUNDUP(I64,-2)</f>
        <v/>
      </c>
      <c r="J66" t="inlineStr"/>
      <c r="K66" t="inlineStr"/>
      <c r="L66" t="inlineStr">
        <is>
          <t>O</t>
        </is>
      </c>
      <c r="M66" t="inlineStr">
        <is>
          <t>O</t>
        </is>
      </c>
      <c r="N66" t="inlineStr">
        <is>
          <t>O</t>
        </is>
      </c>
    </row>
    <row r="67">
      <c r="A67" t="inlineStr"/>
      <c r="B67" t="inlineStr"/>
      <c r="C67" t="inlineStr"/>
      <c r="D67" t="inlineStr"/>
      <c r="E67" t="inlineStr">
        <is>
          <t>60g</t>
        </is>
      </c>
      <c r="F67" t="n">
        <v>720</v>
      </c>
      <c r="G67" t="n">
        <v>1100</v>
      </c>
      <c r="H67">
        <f>ROUNDUP(H65,-2)</f>
        <v/>
      </c>
      <c r="I67">
        <f>ROUNDUP(I65,-2)</f>
        <v/>
      </c>
      <c r="J67" t="inlineStr"/>
      <c r="K67" t="inlineStr"/>
      <c r="L67" t="inlineStr">
        <is>
          <t>O</t>
        </is>
      </c>
      <c r="M67" t="inlineStr">
        <is>
          <t>O</t>
        </is>
      </c>
      <c r="N67" t="inlineStr">
        <is>
          <t>O</t>
        </is>
      </c>
    </row>
    <row r="68">
      <c r="A68" t="inlineStr"/>
      <c r="B68" t="inlineStr"/>
      <c r="C68" t="inlineStr"/>
      <c r="D68" t="inlineStr"/>
      <c r="E68" t="inlineStr">
        <is>
          <t>70g</t>
        </is>
      </c>
      <c r="F68" t="n">
        <v>840</v>
      </c>
      <c r="G68" t="n">
        <v>1200</v>
      </c>
      <c r="H68">
        <f>ROUNDUP(H66,-2)</f>
        <v/>
      </c>
      <c r="I68">
        <f>ROUNDUP(I66,-2)</f>
        <v/>
      </c>
      <c r="J68" t="inlineStr"/>
      <c r="K68" t="inlineStr"/>
      <c r="L68" t="inlineStr">
        <is>
          <t>O</t>
        </is>
      </c>
      <c r="M68" t="inlineStr">
        <is>
          <t>O</t>
        </is>
      </c>
      <c r="N68" t="inlineStr">
        <is>
          <t>O</t>
        </is>
      </c>
    </row>
    <row r="69">
      <c r="A69" t="inlineStr">
        <is>
          <t>PBO</t>
        </is>
      </c>
      <c r="B69" t="inlineStr"/>
      <c r="C69" t="inlineStr"/>
      <c r="D69" t="inlineStr">
        <is>
          <t xml:space="preserve">
손수 갈릭버터
순살 훈제연어스테이크
(잔가시 99%제거)</t>
        </is>
      </c>
      <c r="E69" t="inlineStr">
        <is>
          <t>60g</t>
        </is>
      </c>
      <c r="F69" t="n">
        <v>1500</v>
      </c>
      <c r="G69" t="n">
        <v>2100</v>
      </c>
      <c r="H69">
        <f>ROUNDUP(H67,-2)</f>
        <v/>
      </c>
      <c r="I69">
        <f>ROUNDUP(I67,-2)</f>
        <v/>
      </c>
      <c r="J69" t="inlineStr">
        <is>
          <t>훈제연어(칠레산) 91.6%, 버터갈릭시즈닝 8.3%, 정제소금 0.1% 
2,5,6</t>
        </is>
      </c>
      <c r="K69" t="inlineStr">
        <is>
          <t>훈제한 연어살의 담백한 속살에 고소한 버터와 갈릭소스의 조화로운 풍미를 더한 레시피
조리방법: 180℃ 오븐에서 15분간 가열하여 드시거나 그릴에서 중불에 서서히 구워드십시오.</t>
        </is>
      </c>
      <c r="L69" t="inlineStr">
        <is>
          <t>O</t>
        </is>
      </c>
      <c r="M69" t="inlineStr">
        <is>
          <t>O</t>
        </is>
      </c>
      <c r="N69" t="inlineStr">
        <is>
          <t>O</t>
        </is>
      </c>
    </row>
    <row r="70">
      <c r="A70" t="inlineStr"/>
      <c r="B70" t="inlineStr"/>
      <c r="C70" t="inlineStr"/>
      <c r="D70" t="inlineStr"/>
      <c r="E70" t="inlineStr">
        <is>
          <t>80g</t>
        </is>
      </c>
      <c r="F70" t="n">
        <v>2000</v>
      </c>
      <c r="G70" t="n">
        <v>2800</v>
      </c>
      <c r="H70">
        <f>ROUNDUP(H68,-2)</f>
        <v/>
      </c>
      <c r="I70">
        <f>ROUNDUP(I68,-2)</f>
        <v/>
      </c>
      <c r="J70" t="inlineStr"/>
      <c r="K70" t="inlineStr"/>
      <c r="L70" t="inlineStr">
        <is>
          <t>O</t>
        </is>
      </c>
      <c r="M70" t="inlineStr">
        <is>
          <t>O</t>
        </is>
      </c>
      <c r="N70" t="inlineStr">
        <is>
          <t>O</t>
        </is>
      </c>
    </row>
    <row r="71">
      <c r="A71" t="inlineStr">
        <is>
          <t>PBO</t>
        </is>
      </c>
      <c r="B71" t="inlineStr"/>
      <c r="C71" t="inlineStr"/>
      <c r="D71" t="inlineStr">
        <is>
          <t>손수 아몬드 쏙쏙 
카레 순살방어
(잔가시 99%제거)</t>
        </is>
      </c>
      <c r="E71" t="inlineStr">
        <is>
          <t>50g</t>
        </is>
      </c>
      <c r="F71" t="n">
        <v>730</v>
      </c>
      <c r="G71" t="n">
        <v>1100</v>
      </c>
      <c r="H71">
        <f>ROUNDUP(H69,-2)</f>
        <v/>
      </c>
      <c r="I71">
        <f>ROUNDUP(I69,-2)</f>
        <v/>
      </c>
      <c r="J71" t="inlineStr">
        <is>
          <t>방어(국내산) 90.0%, 건조빵가루 5.7%, 카레 2.87%, 슬라이스아몬드 1.43%
2,5,6,12,16,18</t>
        </is>
      </c>
      <c r="K71" t="inlineStr">
        <is>
          <t>아몬드와 카레를 토핑한 방어요리
조리방법: 180℃ 오븐에서 15분간 가열하여 
드시거나 그릴에서 중불에 서서히 구워드십시오.</t>
        </is>
      </c>
      <c r="L71" t="inlineStr">
        <is>
          <t>O</t>
        </is>
      </c>
      <c r="M71" t="inlineStr">
        <is>
          <t>O</t>
        </is>
      </c>
      <c r="N71" t="inlineStr">
        <is>
          <t>O</t>
        </is>
      </c>
    </row>
    <row r="72">
      <c r="A72" t="inlineStr"/>
      <c r="B72" t="inlineStr"/>
      <c r="C72" t="inlineStr"/>
      <c r="D72" t="inlineStr"/>
      <c r="E72" t="inlineStr">
        <is>
          <t>60g</t>
        </is>
      </c>
      <c r="F72" t="n">
        <v>870</v>
      </c>
      <c r="G72" t="n">
        <v>1300</v>
      </c>
      <c r="H72">
        <f>ROUNDUP(H70,-2)</f>
        <v/>
      </c>
      <c r="I72">
        <f>ROUNDUP(I70,-2)</f>
        <v/>
      </c>
      <c r="J72" t="inlineStr"/>
      <c r="K72" t="inlineStr"/>
      <c r="L72" t="inlineStr">
        <is>
          <t>O</t>
        </is>
      </c>
      <c r="M72" t="inlineStr">
        <is>
          <t>O</t>
        </is>
      </c>
      <c r="N72" t="inlineStr">
        <is>
          <t>O</t>
        </is>
      </c>
    </row>
    <row r="73">
      <c r="A73" t="inlineStr"/>
      <c r="B73" t="inlineStr"/>
      <c r="C73" t="inlineStr"/>
      <c r="D73" t="inlineStr"/>
      <c r="E73" t="inlineStr">
        <is>
          <t>70g</t>
        </is>
      </c>
      <c r="F73" t="n">
        <v>1000</v>
      </c>
      <c r="G73" t="n">
        <v>1400</v>
      </c>
      <c r="H73">
        <f>ROUNDUP(H71,-2)</f>
        <v/>
      </c>
      <c r="I73">
        <f>ROUNDUP(I71,-2)</f>
        <v/>
      </c>
      <c r="J73" t="inlineStr"/>
      <c r="K73" t="inlineStr"/>
      <c r="L73" t="inlineStr">
        <is>
          <t>O</t>
        </is>
      </c>
      <c r="M73" t="inlineStr">
        <is>
          <t>O</t>
        </is>
      </c>
      <c r="N73" t="inlineStr">
        <is>
          <t>O</t>
        </is>
      </c>
    </row>
    <row r="74">
      <c r="A74" t="inlineStr">
        <is>
          <t>PBI</t>
        </is>
      </c>
      <c r="B74" t="inlineStr"/>
      <c r="C74" t="inlineStr"/>
      <c r="D74" t="inlineStr">
        <is>
          <t>아몬드 쏙쏙 
카레 방어살</t>
        </is>
      </c>
      <c r="E74" t="inlineStr">
        <is>
          <t>50g</t>
        </is>
      </c>
      <c r="F74" t="n">
        <v>680</v>
      </c>
      <c r="G74" t="n">
        <v>1000</v>
      </c>
      <c r="H74">
        <f>ROUNDUP(H72,-2)</f>
        <v/>
      </c>
      <c r="I74">
        <f>ROUNDUP(I72,-2)</f>
        <v/>
      </c>
      <c r="J74" t="inlineStr"/>
      <c r="K74" t="inlineStr"/>
      <c r="L74" t="inlineStr">
        <is>
          <t>O</t>
        </is>
      </c>
      <c r="M74" t="inlineStr">
        <is>
          <t>O</t>
        </is>
      </c>
      <c r="N74" t="inlineStr">
        <is>
          <t>O</t>
        </is>
      </c>
    </row>
    <row r="75">
      <c r="A75" t="inlineStr"/>
      <c r="B75" t="inlineStr"/>
      <c r="C75" t="inlineStr"/>
      <c r="D75" t="inlineStr"/>
      <c r="E75" t="inlineStr">
        <is>
          <t>60g</t>
        </is>
      </c>
      <c r="F75" t="n">
        <v>820</v>
      </c>
      <c r="G75" t="n">
        <v>1200</v>
      </c>
      <c r="H75">
        <f>ROUNDUP(H73,-2)</f>
        <v/>
      </c>
      <c r="I75">
        <f>ROUNDUP(I73,-2)</f>
        <v/>
      </c>
      <c r="J75" t="inlineStr"/>
      <c r="K75" t="inlineStr"/>
      <c r="L75" t="inlineStr">
        <is>
          <t>O</t>
        </is>
      </c>
      <c r="M75" t="inlineStr">
        <is>
          <t>O</t>
        </is>
      </c>
      <c r="N75" t="inlineStr">
        <is>
          <t>O</t>
        </is>
      </c>
    </row>
    <row r="76">
      <c r="A76" t="inlineStr"/>
      <c r="B76" t="inlineStr"/>
      <c r="C76" t="inlineStr"/>
      <c r="D76" t="inlineStr"/>
      <c r="E76" t="inlineStr">
        <is>
          <t>70g</t>
        </is>
      </c>
      <c r="F76" t="n">
        <v>960</v>
      </c>
      <c r="G76" t="n">
        <v>1400</v>
      </c>
      <c r="H76">
        <f>ROUNDUP(H74,-2)</f>
        <v/>
      </c>
      <c r="I76">
        <f>ROUNDUP(I74,-2)</f>
        <v/>
      </c>
      <c r="J76" t="inlineStr"/>
      <c r="K76" t="inlineStr"/>
      <c r="L76" t="inlineStr">
        <is>
          <t>O</t>
        </is>
      </c>
      <c r="M76" t="inlineStr">
        <is>
          <t>O</t>
        </is>
      </c>
      <c r="N76" t="inlineStr">
        <is>
          <t>O</t>
        </is>
      </c>
    </row>
    <row r="77">
      <c r="A77" t="inlineStr">
        <is>
          <t>PBO</t>
        </is>
      </c>
      <c r="B77" t="inlineStr"/>
      <c r="C77" t="inlineStr"/>
      <c r="D77" t="inlineStr">
        <is>
          <t>손수 아몬드 쏙쏙 
카레 순살삼치
(잔가시 99%제거)</t>
        </is>
      </c>
      <c r="E77" t="inlineStr">
        <is>
          <t>50g</t>
        </is>
      </c>
      <c r="F77" t="n">
        <v>850</v>
      </c>
      <c r="G77" t="n">
        <v>1200</v>
      </c>
      <c r="H77">
        <f>ROUNDUP(H75,-2)</f>
        <v/>
      </c>
      <c r="I77">
        <f>ROUNDUP(I75,-2)</f>
        <v/>
      </c>
      <c r="J77" t="inlineStr">
        <is>
          <t>삼치(국내산) 90.0%, 건조빵가루 5.7%, 카레 2.87%, 슬라이스아몬드 1.43%
2,5,6,12,16,18</t>
        </is>
      </c>
      <c r="K77" t="inlineStr">
        <is>
          <t>아몬드와 카레를 토핑한 삼치요리
조리방법: 180℃ 오븐에서 15분간 가열하여 드시거나 그릴에서 중불에 서서히 구워드십시오.</t>
        </is>
      </c>
      <c r="L77" t="inlineStr">
        <is>
          <t>O</t>
        </is>
      </c>
      <c r="M77" t="inlineStr">
        <is>
          <t>O</t>
        </is>
      </c>
      <c r="N77" t="inlineStr">
        <is>
          <t>O</t>
        </is>
      </c>
    </row>
    <row r="78">
      <c r="A78" t="inlineStr"/>
      <c r="B78" t="inlineStr"/>
      <c r="C78" t="inlineStr"/>
      <c r="D78" t="inlineStr"/>
      <c r="E78" t="inlineStr">
        <is>
          <t>60g</t>
        </is>
      </c>
      <c r="F78" t="n">
        <v>1020</v>
      </c>
      <c r="G78" t="n">
        <v>1500</v>
      </c>
      <c r="H78">
        <f>ROUNDUP(H76,-2)</f>
        <v/>
      </c>
      <c r="I78">
        <f>ROUNDUP(I76,-2)</f>
        <v/>
      </c>
      <c r="J78" t="inlineStr"/>
      <c r="K78" t="inlineStr"/>
      <c r="L78" t="inlineStr">
        <is>
          <t>O</t>
        </is>
      </c>
      <c r="M78" t="inlineStr">
        <is>
          <t>O</t>
        </is>
      </c>
      <c r="N78" t="inlineStr">
        <is>
          <t>O</t>
        </is>
      </c>
    </row>
    <row r="79">
      <c r="A79" t="inlineStr"/>
      <c r="B79" t="inlineStr"/>
      <c r="C79" t="inlineStr"/>
      <c r="D79" t="inlineStr"/>
      <c r="E79" t="inlineStr">
        <is>
          <t>70g</t>
        </is>
      </c>
      <c r="F79" t="n">
        <v>1190</v>
      </c>
      <c r="G79" t="n">
        <v>1700</v>
      </c>
      <c r="H79">
        <f>ROUNDUP(H77,-2)</f>
        <v/>
      </c>
      <c r="I79">
        <f>ROUNDUP(I77,-2)</f>
        <v/>
      </c>
      <c r="J79" t="inlineStr"/>
      <c r="K79" t="inlineStr"/>
      <c r="L79" t="inlineStr">
        <is>
          <t>O</t>
        </is>
      </c>
      <c r="M79" t="inlineStr">
        <is>
          <t>O</t>
        </is>
      </c>
      <c r="N79" t="inlineStr">
        <is>
          <t>O</t>
        </is>
      </c>
    </row>
    <row r="80">
      <c r="A80" t="inlineStr">
        <is>
          <t>PBI</t>
        </is>
      </c>
      <c r="B80" t="inlineStr"/>
      <c r="C80" t="inlineStr"/>
      <c r="D80" t="inlineStr">
        <is>
          <t>아몬드 쏙쏙 
카레 삼치살</t>
        </is>
      </c>
      <c r="E80" t="inlineStr">
        <is>
          <t>50g</t>
        </is>
      </c>
      <c r="F80" t="n">
        <v>750</v>
      </c>
      <c r="G80" t="n">
        <v>1100</v>
      </c>
      <c r="H80">
        <f>ROUNDUP(H78,-2)</f>
        <v/>
      </c>
      <c r="I80">
        <f>ROUNDUP(I78,-2)</f>
        <v/>
      </c>
      <c r="J80" t="inlineStr"/>
      <c r="K80" t="inlineStr"/>
      <c r="L80" t="inlineStr">
        <is>
          <t>O</t>
        </is>
      </c>
      <c r="M80" t="inlineStr">
        <is>
          <t>O</t>
        </is>
      </c>
      <c r="N80" t="inlineStr">
        <is>
          <t>O</t>
        </is>
      </c>
    </row>
    <row r="81">
      <c r="A81" t="inlineStr"/>
      <c r="B81" t="inlineStr"/>
      <c r="C81" t="inlineStr"/>
      <c r="D81" t="inlineStr"/>
      <c r="E81" t="inlineStr">
        <is>
          <t>60g</t>
        </is>
      </c>
      <c r="F81" t="n">
        <v>900</v>
      </c>
      <c r="G81" t="n">
        <v>1300</v>
      </c>
      <c r="H81">
        <f>ROUNDUP(H79,-2)</f>
        <v/>
      </c>
      <c r="I81">
        <f>ROUNDUP(I79,-2)</f>
        <v/>
      </c>
      <c r="J81" t="inlineStr"/>
      <c r="K81" t="inlineStr"/>
      <c r="L81" t="inlineStr">
        <is>
          <t>O</t>
        </is>
      </c>
      <c r="M81" t="inlineStr">
        <is>
          <t>O</t>
        </is>
      </c>
      <c r="N81" t="inlineStr">
        <is>
          <t>O</t>
        </is>
      </c>
    </row>
    <row r="82">
      <c r="A82" t="inlineStr"/>
      <c r="B82" t="inlineStr"/>
      <c r="C82" t="inlineStr"/>
      <c r="D82" t="inlineStr"/>
      <c r="E82" t="inlineStr">
        <is>
          <t>70g</t>
        </is>
      </c>
      <c r="F82" t="n">
        <v>1050</v>
      </c>
      <c r="G82" t="n">
        <v>1500</v>
      </c>
      <c r="H82">
        <f>ROUNDUP(H80,-2)</f>
        <v/>
      </c>
      <c r="I82">
        <f>ROUNDUP(I80,-2)</f>
        <v/>
      </c>
      <c r="J82" t="inlineStr"/>
      <c r="K82" t="inlineStr"/>
      <c r="L82" t="inlineStr">
        <is>
          <t>O</t>
        </is>
      </c>
      <c r="M82" t="inlineStr">
        <is>
          <t>O</t>
        </is>
      </c>
      <c r="N82" t="inlineStr">
        <is>
          <t>O</t>
        </is>
      </c>
    </row>
    <row r="83">
      <c r="A83" t="inlineStr">
        <is>
          <t>PBO</t>
        </is>
      </c>
      <c r="B83" t="inlineStr"/>
      <c r="C83" t="inlineStr"/>
      <c r="D83" t="inlineStr">
        <is>
          <t>손수 아몬드 쏙쏙 
카레 순살고등어
(잔가시 99%제거)</t>
        </is>
      </c>
      <c r="E83" t="inlineStr">
        <is>
          <t>50g</t>
        </is>
      </c>
      <c r="F83" t="n">
        <v>650</v>
      </c>
      <c r="G83" t="n">
        <v>1000</v>
      </c>
      <c r="H83">
        <f>ROUNDUP(H81,-2)</f>
        <v/>
      </c>
      <c r="I83">
        <f>ROUNDUP(I81,-2)</f>
        <v/>
      </c>
      <c r="J83" t="inlineStr">
        <is>
          <t>고등어(국내산) 90.0%, 건조빵가루 5.7%, 카레 2.87%, 슬라이스아몬드 1.43%
2,5,6,7,12,16,18</t>
        </is>
      </c>
      <c r="K83" t="inlineStr">
        <is>
          <t>아몬드와 카레를 토핑한 고등어요리
조리방법: 180℃ 오븐에서 15분간 가열하여 드시거나 그릴에서 중불에 서서히 구워드십시오.</t>
        </is>
      </c>
      <c r="L83" t="inlineStr">
        <is>
          <t>O</t>
        </is>
      </c>
      <c r="M83" t="inlineStr">
        <is>
          <t>O</t>
        </is>
      </c>
      <c r="N83" t="inlineStr">
        <is>
          <t>O</t>
        </is>
      </c>
    </row>
    <row r="84">
      <c r="A84" t="inlineStr"/>
      <c r="B84" t="inlineStr"/>
      <c r="C84" t="inlineStr"/>
      <c r="D84" t="inlineStr"/>
      <c r="E84" t="inlineStr">
        <is>
          <t>60g</t>
        </is>
      </c>
      <c r="F84" t="n">
        <v>780</v>
      </c>
      <c r="G84" t="n">
        <v>1100</v>
      </c>
      <c r="H84">
        <f>ROUNDUP(H82,-2)</f>
        <v/>
      </c>
      <c r="I84">
        <f>ROUNDUP(I82,-2)</f>
        <v/>
      </c>
      <c r="J84" t="inlineStr"/>
      <c r="K84" t="inlineStr"/>
      <c r="L84" t="inlineStr">
        <is>
          <t>O</t>
        </is>
      </c>
      <c r="M84" t="inlineStr">
        <is>
          <t>O</t>
        </is>
      </c>
      <c r="N84" t="inlineStr">
        <is>
          <t>O</t>
        </is>
      </c>
    </row>
    <row r="85">
      <c r="A85" t="inlineStr"/>
      <c r="B85" t="inlineStr"/>
      <c r="C85" t="inlineStr"/>
      <c r="D85" t="inlineStr"/>
      <c r="E85" t="inlineStr">
        <is>
          <t>70g</t>
        </is>
      </c>
      <c r="F85" t="n">
        <v>910</v>
      </c>
      <c r="G85" t="n">
        <v>1300</v>
      </c>
      <c r="H85">
        <f>ROUNDUP(H83,-2)</f>
        <v/>
      </c>
      <c r="I85">
        <f>ROUNDUP(I83,-2)</f>
        <v/>
      </c>
      <c r="J85" t="inlineStr"/>
      <c r="K85" t="inlineStr"/>
      <c r="L85" t="inlineStr">
        <is>
          <t>O</t>
        </is>
      </c>
      <c r="M85" t="inlineStr">
        <is>
          <t>O</t>
        </is>
      </c>
      <c r="N85" t="inlineStr">
        <is>
          <t>O</t>
        </is>
      </c>
    </row>
    <row r="86">
      <c r="A86" t="inlineStr">
        <is>
          <t>PBI</t>
        </is>
      </c>
      <c r="B86" t="inlineStr"/>
      <c r="C86" t="inlineStr"/>
      <c r="D86" t="inlineStr">
        <is>
          <t>아몬드 쏙쏙 
카레 고등어살</t>
        </is>
      </c>
      <c r="E86" t="inlineStr">
        <is>
          <t>50g</t>
        </is>
      </c>
      <c r="F86" t="n">
        <v>600</v>
      </c>
      <c r="G86" t="n">
        <v>900</v>
      </c>
      <c r="H86">
        <f>ROUNDUP(H84,-2)</f>
        <v/>
      </c>
      <c r="I86">
        <f>ROUNDUP(I84,-2)</f>
        <v/>
      </c>
      <c r="J86" t="inlineStr"/>
      <c r="K86" t="inlineStr"/>
      <c r="L86" t="inlineStr">
        <is>
          <t>O</t>
        </is>
      </c>
      <c r="M86" t="inlineStr">
        <is>
          <t>O</t>
        </is>
      </c>
      <c r="N86" t="inlineStr">
        <is>
          <t>O</t>
        </is>
      </c>
    </row>
    <row r="87">
      <c r="A87" t="inlineStr"/>
      <c r="B87" t="inlineStr"/>
      <c r="C87" t="inlineStr"/>
      <c r="D87" t="inlineStr"/>
      <c r="E87" t="inlineStr">
        <is>
          <t>60g</t>
        </is>
      </c>
      <c r="F87" t="n">
        <v>720</v>
      </c>
      <c r="G87" t="n">
        <v>1100</v>
      </c>
      <c r="H87">
        <f>ROUNDUP(H85,-2)</f>
        <v/>
      </c>
      <c r="I87">
        <f>ROUNDUP(I85,-2)</f>
        <v/>
      </c>
      <c r="J87" t="inlineStr"/>
      <c r="K87" t="inlineStr"/>
      <c r="L87" t="inlineStr">
        <is>
          <t>O</t>
        </is>
      </c>
      <c r="M87" t="inlineStr">
        <is>
          <t>O</t>
        </is>
      </c>
      <c r="N87" t="inlineStr">
        <is>
          <t>O</t>
        </is>
      </c>
    </row>
    <row r="88">
      <c r="A88" t="inlineStr"/>
      <c r="B88" t="inlineStr"/>
      <c r="C88" t="inlineStr"/>
      <c r="D88" t="inlineStr"/>
      <c r="E88" t="inlineStr">
        <is>
          <t>70g</t>
        </is>
      </c>
      <c r="F88" t="n">
        <v>840</v>
      </c>
      <c r="G88" t="n">
        <v>1200</v>
      </c>
      <c r="H88">
        <f>ROUNDUP(H86,-2)</f>
        <v/>
      </c>
      <c r="I88">
        <f>ROUNDUP(I86,-2)</f>
        <v/>
      </c>
      <c r="J88" t="inlineStr"/>
      <c r="K88" t="inlineStr"/>
      <c r="L88" t="inlineStr">
        <is>
          <t>O</t>
        </is>
      </c>
      <c r="M88" t="inlineStr">
        <is>
          <t>O</t>
        </is>
      </c>
      <c r="N88" t="inlineStr">
        <is>
          <t>O</t>
        </is>
      </c>
    </row>
    <row r="89">
      <c r="A89" t="inlineStr">
        <is>
          <t>PBO</t>
        </is>
      </c>
      <c r="B89" t="inlineStr"/>
      <c r="C89" t="inlineStr"/>
      <c r="D89" t="inlineStr">
        <is>
          <t>손수 데리야끼 순살방어
(잔가시 99%제거)</t>
        </is>
      </c>
      <c r="E89" t="inlineStr">
        <is>
          <t>50g</t>
        </is>
      </c>
      <c r="F89" t="n">
        <v>730</v>
      </c>
      <c r="G89" t="n">
        <v>1000</v>
      </c>
      <c r="H89">
        <f>ROUNDUP(H87,-2)</f>
        <v/>
      </c>
      <c r="I89">
        <f>ROUNDUP(I87,-2)</f>
        <v/>
      </c>
      <c r="J89" t="inlineStr">
        <is>
          <t>방어(국내산) 94.97%, 데리야끼소스 4.53%, 마리네이드L 0.5%
2,5,6,15,16,18</t>
        </is>
      </c>
      <c r="K89" t="inlineStr">
        <is>
          <t>데리야끼소스와 순살방어의 만남
조리방법: 180℃ 오븐에서 15분간 가열하여 드시거나 그릴에서 중불에 서서히 구워드십시오.</t>
        </is>
      </c>
      <c r="L89" t="inlineStr">
        <is>
          <t>O</t>
        </is>
      </c>
      <c r="M89" t="inlineStr">
        <is>
          <t>O</t>
        </is>
      </c>
      <c r="N89" t="inlineStr">
        <is>
          <t>O</t>
        </is>
      </c>
    </row>
    <row r="90">
      <c r="A90" t="inlineStr"/>
      <c r="B90" t="inlineStr"/>
      <c r="C90" t="inlineStr"/>
      <c r="D90" t="inlineStr"/>
      <c r="E90" t="inlineStr">
        <is>
          <t>60g</t>
        </is>
      </c>
      <c r="F90" t="n">
        <v>870</v>
      </c>
      <c r="G90" t="n">
        <v>1100</v>
      </c>
      <c r="H90">
        <f>ROUNDUP(H88,-2)</f>
        <v/>
      </c>
      <c r="I90">
        <f>ROUNDUP(I88,-2)</f>
        <v/>
      </c>
      <c r="J90" t="inlineStr"/>
      <c r="K90" t="inlineStr"/>
      <c r="L90" t="inlineStr">
        <is>
          <t>O</t>
        </is>
      </c>
      <c r="M90" t="inlineStr">
        <is>
          <t>O</t>
        </is>
      </c>
      <c r="N90" t="inlineStr">
        <is>
          <t>O</t>
        </is>
      </c>
    </row>
    <row r="91">
      <c r="A91" t="inlineStr"/>
      <c r="B91" t="inlineStr"/>
      <c r="C91" t="inlineStr"/>
      <c r="D91" t="inlineStr"/>
      <c r="E91" t="inlineStr">
        <is>
          <t>70g</t>
        </is>
      </c>
      <c r="F91" t="n">
        <v>1000</v>
      </c>
      <c r="G91" t="n">
        <v>1300</v>
      </c>
      <c r="H91">
        <f>ROUNDUP(H89,-2)</f>
        <v/>
      </c>
      <c r="I91">
        <f>ROUNDUP(I89,-2)</f>
        <v/>
      </c>
      <c r="J91" t="inlineStr"/>
      <c r="K91" t="inlineStr"/>
      <c r="L91" t="inlineStr">
        <is>
          <t>O</t>
        </is>
      </c>
      <c r="M91" t="inlineStr">
        <is>
          <t>O</t>
        </is>
      </c>
      <c r="N91" t="inlineStr">
        <is>
          <t>O</t>
        </is>
      </c>
    </row>
    <row r="92">
      <c r="A92" t="inlineStr">
        <is>
          <t>PBI</t>
        </is>
      </c>
      <c r="B92" t="inlineStr"/>
      <c r="C92" t="inlineStr"/>
      <c r="D92" t="inlineStr">
        <is>
          <t>데리야끼 방어살</t>
        </is>
      </c>
      <c r="E92" t="inlineStr">
        <is>
          <t>50g</t>
        </is>
      </c>
      <c r="F92" t="n">
        <v>680</v>
      </c>
      <c r="G92" t="n">
        <v>900</v>
      </c>
      <c r="H92">
        <f>ROUNDUP(H90,-2)</f>
        <v/>
      </c>
      <c r="I92">
        <f>ROUNDUP(I90,-2)</f>
        <v/>
      </c>
      <c r="J92" t="inlineStr"/>
      <c r="K92" t="inlineStr"/>
      <c r="L92" t="inlineStr">
        <is>
          <t>O</t>
        </is>
      </c>
      <c r="M92" t="inlineStr">
        <is>
          <t>O</t>
        </is>
      </c>
      <c r="N92" t="inlineStr">
        <is>
          <t>O</t>
        </is>
      </c>
    </row>
    <row r="93">
      <c r="A93" t="inlineStr"/>
      <c r="B93" t="inlineStr"/>
      <c r="C93" t="inlineStr"/>
      <c r="D93" t="inlineStr"/>
      <c r="E93" t="inlineStr">
        <is>
          <t>60g</t>
        </is>
      </c>
      <c r="F93" t="n">
        <v>820</v>
      </c>
      <c r="G93" t="n">
        <v>1100</v>
      </c>
      <c r="H93">
        <f>ROUNDUP(H91,-2)</f>
        <v/>
      </c>
      <c r="I93">
        <f>ROUNDUP(I91,-2)</f>
        <v/>
      </c>
      <c r="J93" t="inlineStr"/>
      <c r="K93" t="inlineStr"/>
      <c r="L93" t="inlineStr">
        <is>
          <t>O</t>
        </is>
      </c>
      <c r="M93" t="inlineStr">
        <is>
          <t>O</t>
        </is>
      </c>
      <c r="N93" t="inlineStr">
        <is>
          <t>O</t>
        </is>
      </c>
    </row>
    <row r="94">
      <c r="A94" t="inlineStr"/>
      <c r="B94" t="inlineStr"/>
      <c r="C94" t="inlineStr"/>
      <c r="D94" t="inlineStr"/>
      <c r="E94" t="inlineStr">
        <is>
          <t>70g</t>
        </is>
      </c>
      <c r="F94" t="n">
        <v>960</v>
      </c>
      <c r="G94" t="n">
        <v>1200</v>
      </c>
      <c r="H94">
        <f>ROUNDUP(H92,-2)</f>
        <v/>
      </c>
      <c r="I94">
        <f>ROUNDUP(I92,-2)</f>
        <v/>
      </c>
      <c r="J94" t="inlineStr"/>
      <c r="K94" t="inlineStr"/>
      <c r="L94" t="inlineStr">
        <is>
          <t>O</t>
        </is>
      </c>
      <c r="M94" t="inlineStr">
        <is>
          <t>O</t>
        </is>
      </c>
      <c r="N94" t="inlineStr">
        <is>
          <t>O</t>
        </is>
      </c>
    </row>
    <row r="95">
      <c r="A95" t="inlineStr">
        <is>
          <t>PBO</t>
        </is>
      </c>
      <c r="B95" t="inlineStr"/>
      <c r="C95" t="inlineStr"/>
      <c r="D95" t="inlineStr">
        <is>
          <t>손수 데리야끼 순살삼치
(잔가시 99%제거)</t>
        </is>
      </c>
      <c r="E95" t="inlineStr">
        <is>
          <t>50g</t>
        </is>
      </c>
      <c r="F95" t="n">
        <v>850</v>
      </c>
      <c r="G95" t="n">
        <v>1200</v>
      </c>
      <c r="H95">
        <f>ROUNDUP(H93,-2)</f>
        <v/>
      </c>
      <c r="I95">
        <f>ROUNDUP(I93,-2)</f>
        <v/>
      </c>
      <c r="J95" t="inlineStr">
        <is>
          <t>삼치(국내산) 94.97%, 데리야끼소스 4.53%, 마리네이드L 0.5%
2,5,6,15,16,18</t>
        </is>
      </c>
      <c r="K95" t="inlineStr">
        <is>
          <t>데리야끼소스와 순살삼치의 만남
조리방법: 180℃ 오븐에서 15분간 가열하여 드시거나 그릴에서 중불에 서서히 구워드십시오.</t>
        </is>
      </c>
      <c r="L95" t="inlineStr">
        <is>
          <t>O</t>
        </is>
      </c>
      <c r="M95" t="inlineStr">
        <is>
          <t>O</t>
        </is>
      </c>
      <c r="N95" t="inlineStr">
        <is>
          <t>O</t>
        </is>
      </c>
    </row>
    <row r="96">
      <c r="A96" t="inlineStr"/>
      <c r="B96" t="inlineStr"/>
      <c r="C96" t="inlineStr"/>
      <c r="D96" t="inlineStr"/>
      <c r="E96" t="inlineStr">
        <is>
          <t>60g</t>
        </is>
      </c>
      <c r="F96" t="n">
        <v>1020</v>
      </c>
      <c r="G96" t="n">
        <v>1500</v>
      </c>
      <c r="H96">
        <f>ROUNDUP(H94,-2)</f>
        <v/>
      </c>
      <c r="I96">
        <f>ROUNDUP(I94,-2)</f>
        <v/>
      </c>
      <c r="J96" t="inlineStr"/>
      <c r="K96" t="inlineStr"/>
      <c r="L96" t="inlineStr">
        <is>
          <t>O</t>
        </is>
      </c>
      <c r="M96" t="inlineStr">
        <is>
          <t>O</t>
        </is>
      </c>
      <c r="N96" t="inlineStr">
        <is>
          <t>O</t>
        </is>
      </c>
    </row>
    <row r="97">
      <c r="A97" t="inlineStr"/>
      <c r="B97" t="inlineStr"/>
      <c r="C97" t="inlineStr"/>
      <c r="D97" t="inlineStr"/>
      <c r="E97" t="inlineStr">
        <is>
          <t>70g</t>
        </is>
      </c>
      <c r="F97" t="n">
        <v>1190</v>
      </c>
      <c r="G97" t="n">
        <v>1700</v>
      </c>
      <c r="H97">
        <f>ROUNDUP(H95,-2)</f>
        <v/>
      </c>
      <c r="I97">
        <f>ROUNDUP(I95,-2)</f>
        <v/>
      </c>
      <c r="J97" t="inlineStr"/>
      <c r="K97" t="inlineStr"/>
      <c r="L97" t="inlineStr">
        <is>
          <t>O</t>
        </is>
      </c>
      <c r="M97" t="inlineStr">
        <is>
          <t>O</t>
        </is>
      </c>
      <c r="N97" t="inlineStr">
        <is>
          <t>O</t>
        </is>
      </c>
    </row>
    <row r="98">
      <c r="A98" t="inlineStr">
        <is>
          <t>PBI</t>
        </is>
      </c>
      <c r="B98" t="inlineStr"/>
      <c r="C98" t="inlineStr"/>
      <c r="D98" t="inlineStr">
        <is>
          <t>데리야끼 삼치살</t>
        </is>
      </c>
      <c r="E98" t="inlineStr">
        <is>
          <t>50g</t>
        </is>
      </c>
      <c r="F98" t="n">
        <v>750</v>
      </c>
      <c r="G98" t="n">
        <v>1100</v>
      </c>
      <c r="H98">
        <f>ROUNDUP(H96,-2)</f>
        <v/>
      </c>
      <c r="I98">
        <f>ROUNDUP(I96,-2)</f>
        <v/>
      </c>
      <c r="J98" t="inlineStr"/>
      <c r="K98" t="inlineStr"/>
      <c r="L98" t="inlineStr">
        <is>
          <t>O</t>
        </is>
      </c>
      <c r="M98" t="inlineStr">
        <is>
          <t>O</t>
        </is>
      </c>
      <c r="N98" t="inlineStr">
        <is>
          <t>O</t>
        </is>
      </c>
    </row>
    <row r="99">
      <c r="A99" t="inlineStr"/>
      <c r="B99" t="inlineStr"/>
      <c r="C99" t="inlineStr"/>
      <c r="D99" t="inlineStr"/>
      <c r="E99" t="inlineStr">
        <is>
          <t>60g</t>
        </is>
      </c>
      <c r="F99" t="n">
        <v>900</v>
      </c>
      <c r="G99" t="n">
        <v>1300</v>
      </c>
      <c r="H99">
        <f>ROUNDUP(H97,-2)</f>
        <v/>
      </c>
      <c r="I99">
        <f>ROUNDUP(I97,-2)</f>
        <v/>
      </c>
      <c r="J99" t="inlineStr"/>
      <c r="K99" t="inlineStr"/>
      <c r="L99" t="inlineStr">
        <is>
          <t>O</t>
        </is>
      </c>
      <c r="M99" t="inlineStr">
        <is>
          <t>O</t>
        </is>
      </c>
      <c r="N99" t="inlineStr">
        <is>
          <t>O</t>
        </is>
      </c>
    </row>
    <row r="100">
      <c r="A100" t="inlineStr"/>
      <c r="B100" t="inlineStr"/>
      <c r="C100" t="inlineStr"/>
      <c r="D100" t="inlineStr"/>
      <c r="E100" t="inlineStr">
        <is>
          <t>70g</t>
        </is>
      </c>
      <c r="F100" t="n">
        <v>1050</v>
      </c>
      <c r="G100" t="n">
        <v>1500</v>
      </c>
      <c r="H100">
        <f>ROUNDUP(H98,-2)</f>
        <v/>
      </c>
      <c r="I100">
        <f>ROUNDUP(I98,-2)</f>
        <v/>
      </c>
      <c r="J100" t="inlineStr"/>
      <c r="K100" t="inlineStr"/>
      <c r="L100" t="inlineStr">
        <is>
          <t>O</t>
        </is>
      </c>
      <c r="M100" t="inlineStr">
        <is>
          <t>O</t>
        </is>
      </c>
      <c r="N100" t="inlineStr">
        <is>
          <t>O</t>
        </is>
      </c>
    </row>
    <row r="101">
      <c r="A101" t="inlineStr">
        <is>
          <t>PBO</t>
        </is>
      </c>
      <c r="B101" t="inlineStr"/>
      <c r="C101" t="inlineStr"/>
      <c r="D101" t="inlineStr">
        <is>
          <t>손수 데리야끼 
순살고등어
(잔가시 99%제거)</t>
        </is>
      </c>
      <c r="E101" t="inlineStr">
        <is>
          <t>50g</t>
        </is>
      </c>
      <c r="F101" t="n">
        <v>650</v>
      </c>
      <c r="G101" t="n">
        <v>1000</v>
      </c>
      <c r="H101">
        <f>ROUNDUP(H99,-2)</f>
        <v/>
      </c>
      <c r="I101">
        <f>ROUNDUP(I99,-2)</f>
        <v/>
      </c>
      <c r="J101" t="inlineStr">
        <is>
          <t>고등어(국내산) 94.97%, 데리야끼소스 4.53%, 마리네이드L 0.5%
2,5,6,7,15,16,18</t>
        </is>
      </c>
      <c r="K101" t="inlineStr">
        <is>
          <t>데리야끼소스와 순살고등어의 만남
조리방법: 180℃ 오븐에서 15분간 가열하여 드시거나 그릴에서 중불에 서서히 구워드십시오.</t>
        </is>
      </c>
      <c r="L101" t="inlineStr">
        <is>
          <t>O</t>
        </is>
      </c>
      <c r="M101" t="inlineStr">
        <is>
          <t>O</t>
        </is>
      </c>
      <c r="N101" t="inlineStr">
        <is>
          <t>O</t>
        </is>
      </c>
    </row>
    <row r="102">
      <c r="A102" t="inlineStr"/>
      <c r="B102" t="inlineStr"/>
      <c r="C102" t="inlineStr"/>
      <c r="D102" t="inlineStr"/>
      <c r="E102" t="inlineStr">
        <is>
          <t>60g</t>
        </is>
      </c>
      <c r="F102" t="n">
        <v>780</v>
      </c>
      <c r="G102" t="n">
        <v>1100</v>
      </c>
      <c r="H102">
        <f>ROUNDUP(H100,-2)</f>
        <v/>
      </c>
      <c r="I102">
        <f>ROUNDUP(I100,-2)</f>
        <v/>
      </c>
      <c r="J102" t="inlineStr"/>
      <c r="K102" t="inlineStr"/>
      <c r="L102" t="inlineStr">
        <is>
          <t>O</t>
        </is>
      </c>
      <c r="M102" t="inlineStr">
        <is>
          <t>O</t>
        </is>
      </c>
      <c r="N102" t="inlineStr">
        <is>
          <t>O</t>
        </is>
      </c>
    </row>
    <row r="103">
      <c r="A103" t="inlineStr"/>
      <c r="B103" t="inlineStr"/>
      <c r="C103" t="inlineStr"/>
      <c r="D103" t="inlineStr"/>
      <c r="E103" t="inlineStr">
        <is>
          <t>70g</t>
        </is>
      </c>
      <c r="F103" t="n">
        <v>910</v>
      </c>
      <c r="G103" t="n">
        <v>1300</v>
      </c>
      <c r="H103">
        <f>ROUNDUP(H101,-2)</f>
        <v/>
      </c>
      <c r="I103">
        <f>ROUNDUP(I101,-2)</f>
        <v/>
      </c>
      <c r="J103" t="inlineStr"/>
      <c r="K103" t="inlineStr"/>
      <c r="L103" t="inlineStr">
        <is>
          <t>O</t>
        </is>
      </c>
      <c r="M103" t="inlineStr">
        <is>
          <t>O</t>
        </is>
      </c>
      <c r="N103" t="inlineStr">
        <is>
          <t>O</t>
        </is>
      </c>
    </row>
    <row r="104">
      <c r="A104" t="inlineStr">
        <is>
          <t>PBI</t>
        </is>
      </c>
      <c r="B104" t="inlineStr"/>
      <c r="C104" t="inlineStr"/>
      <c r="D104" t="inlineStr">
        <is>
          <t>데리야끼 고등어살</t>
        </is>
      </c>
      <c r="E104" t="inlineStr">
        <is>
          <t>50g</t>
        </is>
      </c>
      <c r="F104" t="n">
        <v>600</v>
      </c>
      <c r="G104" t="n">
        <v>900</v>
      </c>
      <c r="H104">
        <f>ROUNDUP(H102,-2)</f>
        <v/>
      </c>
      <c r="I104">
        <f>ROUNDUP(I102,-2)</f>
        <v/>
      </c>
      <c r="J104" t="inlineStr"/>
      <c r="K104" t="inlineStr"/>
      <c r="L104" t="inlineStr">
        <is>
          <t>O</t>
        </is>
      </c>
      <c r="M104" t="inlineStr">
        <is>
          <t>O</t>
        </is>
      </c>
      <c r="N104" t="inlineStr">
        <is>
          <t>O</t>
        </is>
      </c>
    </row>
    <row r="105">
      <c r="A105" t="inlineStr"/>
      <c r="B105" t="inlineStr"/>
      <c r="C105" t="inlineStr"/>
      <c r="D105" t="inlineStr"/>
      <c r="E105" t="inlineStr">
        <is>
          <t>60g</t>
        </is>
      </c>
      <c r="F105" t="n">
        <v>720</v>
      </c>
      <c r="G105" t="n">
        <v>1100</v>
      </c>
      <c r="H105">
        <f>ROUNDUP(H103,-2)</f>
        <v/>
      </c>
      <c r="I105">
        <f>ROUNDUP(I103,-2)</f>
        <v/>
      </c>
      <c r="J105" t="inlineStr"/>
      <c r="K105" t="inlineStr"/>
      <c r="L105" t="inlineStr">
        <is>
          <t>O</t>
        </is>
      </c>
      <c r="M105" t="inlineStr">
        <is>
          <t>O</t>
        </is>
      </c>
      <c r="N105" t="inlineStr">
        <is>
          <t>O</t>
        </is>
      </c>
    </row>
    <row r="106">
      <c r="A106" t="inlineStr"/>
      <c r="B106" t="inlineStr"/>
      <c r="C106" t="inlineStr"/>
      <c r="D106" t="inlineStr"/>
      <c r="E106" t="inlineStr">
        <is>
          <t>70g</t>
        </is>
      </c>
      <c r="F106" t="n">
        <v>840</v>
      </c>
      <c r="G106" t="n">
        <v>1200</v>
      </c>
      <c r="H106">
        <f>ROUNDUP(H104,-2)</f>
        <v/>
      </c>
      <c r="I106">
        <f>ROUNDUP(I104,-2)</f>
        <v/>
      </c>
      <c r="J106" t="inlineStr"/>
      <c r="K106" t="inlineStr"/>
      <c r="L106" t="inlineStr">
        <is>
          <t>O</t>
        </is>
      </c>
      <c r="M106" t="inlineStr">
        <is>
          <t>O</t>
        </is>
      </c>
      <c r="N106" t="inlineStr">
        <is>
          <t>O</t>
        </is>
      </c>
    </row>
    <row r="107">
      <c r="A107" t="inlineStr">
        <is>
          <t>PBO</t>
        </is>
      </c>
      <c r="B107" t="inlineStr"/>
      <c r="C107" t="inlineStr"/>
      <c r="D107" t="inlineStr">
        <is>
          <t>손수 포테이토 
순살 방어
(잔가시 99%제거)</t>
        </is>
      </c>
      <c r="E107" t="inlineStr">
        <is>
          <t>50g</t>
        </is>
      </c>
      <c r="F107" t="n">
        <v>730</v>
      </c>
      <c r="G107" t="n">
        <v>1100</v>
      </c>
      <c r="H107">
        <f>ROUNDUP(H105,-2)</f>
        <v/>
      </c>
      <c r="I107" t="n">
        <v>1100</v>
      </c>
      <c r="J107" t="inlineStr">
        <is>
          <t>방어(국내산) 85.10%, 대두유 6.8%, 감자후레이크 6.5%, 울금 0.4%, 소금 0.4%, 파슬리 0.2%, 후추 0.3%, 
고추가루 0.3%
5</t>
        </is>
      </c>
      <c r="K107" t="inlineStr">
        <is>
          <t>울금기름으로 비린내를 제거하여 감자
후레이크를 토핑한 촉촉하고 고소한 맛
조리방법: 180℃ 오븐에서 15분간 가열하여 드시거나 그릴에서 중불에 서서히 구워드십시오.</t>
        </is>
      </c>
      <c r="L107" t="inlineStr">
        <is>
          <t>O</t>
        </is>
      </c>
      <c r="M107" t="inlineStr">
        <is>
          <t>O</t>
        </is>
      </c>
      <c r="N107" t="inlineStr">
        <is>
          <t>O</t>
        </is>
      </c>
    </row>
    <row r="108">
      <c r="A108" t="inlineStr"/>
      <c r="B108" t="inlineStr"/>
      <c r="C108" t="inlineStr"/>
      <c r="D108" t="inlineStr"/>
      <c r="E108" t="inlineStr">
        <is>
          <t>70g</t>
        </is>
      </c>
      <c r="F108" t="n">
        <v>1000</v>
      </c>
      <c r="G108" t="n">
        <v>1400</v>
      </c>
      <c r="H108">
        <f>ROUNDUP(H106,-2)</f>
        <v/>
      </c>
      <c r="I108" t="n">
        <v>1400</v>
      </c>
      <c r="J108" t="inlineStr"/>
      <c r="K108" t="inlineStr"/>
      <c r="L108" t="inlineStr">
        <is>
          <t>O</t>
        </is>
      </c>
      <c r="M108" t="inlineStr">
        <is>
          <t>O</t>
        </is>
      </c>
      <c r="N108" t="inlineStr">
        <is>
          <t>O</t>
        </is>
      </c>
    </row>
    <row r="109">
      <c r="A109" t="inlineStr">
        <is>
          <t>PBI</t>
        </is>
      </c>
      <c r="B109" t="inlineStr"/>
      <c r="C109" t="inlineStr"/>
      <c r="D109" t="inlineStr">
        <is>
          <t>포테이토 방어</t>
        </is>
      </c>
      <c r="E109" t="inlineStr">
        <is>
          <t>50g</t>
        </is>
      </c>
      <c r="F109" t="n">
        <v>680</v>
      </c>
      <c r="G109" t="n">
        <v>1000</v>
      </c>
      <c r="H109">
        <f>ROUNDUP(H107,-2)</f>
        <v/>
      </c>
      <c r="I109">
        <f>ROUNDUP(I107,-2)</f>
        <v/>
      </c>
      <c r="J109" t="inlineStr"/>
      <c r="K109" t="inlineStr"/>
      <c r="L109" t="inlineStr">
        <is>
          <t>O</t>
        </is>
      </c>
      <c r="M109" t="inlineStr">
        <is>
          <t>O</t>
        </is>
      </c>
      <c r="N109" t="inlineStr">
        <is>
          <t>O</t>
        </is>
      </c>
    </row>
    <row r="110">
      <c r="A110" t="inlineStr"/>
      <c r="B110" t="inlineStr"/>
      <c r="C110" t="inlineStr"/>
      <c r="D110" t="inlineStr"/>
      <c r="E110" t="inlineStr">
        <is>
          <t>70g</t>
        </is>
      </c>
      <c r="F110" t="n">
        <v>960</v>
      </c>
      <c r="G110" t="n">
        <v>1400</v>
      </c>
      <c r="H110">
        <f>ROUNDUP(H108,-2)</f>
        <v/>
      </c>
      <c r="I110">
        <f>ROUNDUP(I108,-2)</f>
        <v/>
      </c>
      <c r="J110" t="inlineStr"/>
      <c r="K110" t="inlineStr"/>
      <c r="L110" t="inlineStr">
        <is>
          <t>O</t>
        </is>
      </c>
      <c r="M110" t="inlineStr">
        <is>
          <t>O</t>
        </is>
      </c>
      <c r="N110" t="inlineStr">
        <is>
          <t>O</t>
        </is>
      </c>
    </row>
    <row r="111">
      <c r="A111" t="inlineStr">
        <is>
          <t>PBO</t>
        </is>
      </c>
      <c r="B111" t="inlineStr"/>
      <c r="C111" t="inlineStr"/>
      <c r="D111" t="inlineStr">
        <is>
          <t>손수 포테이토 
순살 삼치
(잔가시 99%제거)</t>
        </is>
      </c>
      <c r="E111" t="inlineStr">
        <is>
          <t>50g</t>
        </is>
      </c>
      <c r="F111" t="n">
        <v>850</v>
      </c>
      <c r="G111" t="n">
        <v>1200</v>
      </c>
      <c r="H111">
        <f>ROUNDUP(H109,-2)</f>
        <v/>
      </c>
      <c r="I111" t="n">
        <v>1200</v>
      </c>
      <c r="J111" t="inlineStr">
        <is>
          <t>삼치(국내산) 85.10%,  대두유 6.8%, 감자후레이크 6.5%, 울금 0.4%, 소금 0.4%, 파슬리 0.2%, 후추 0.3%, 
고추가루 0.3%
5</t>
        </is>
      </c>
      <c r="K111" t="inlineStr">
        <is>
          <t>울금기름으로 비린내를 제거하여 감자
후레이크를 토핑한 촉촉하고 고소한 맛
조리방법: 180℃ 오븐에서 15분간 가열하여 드시거나 그릴에서 중불에 서서히 구워드십시오.</t>
        </is>
      </c>
      <c r="L111" t="inlineStr">
        <is>
          <t>O</t>
        </is>
      </c>
      <c r="M111" t="inlineStr">
        <is>
          <t>O</t>
        </is>
      </c>
      <c r="N111" t="inlineStr">
        <is>
          <t>O</t>
        </is>
      </c>
    </row>
    <row r="112">
      <c r="A112" t="inlineStr"/>
      <c r="B112" t="inlineStr"/>
      <c r="C112" t="inlineStr"/>
      <c r="D112" t="inlineStr"/>
      <c r="E112" t="inlineStr">
        <is>
          <t>70g</t>
        </is>
      </c>
      <c r="F112" t="n">
        <v>1190</v>
      </c>
      <c r="G112" t="n">
        <v>1700</v>
      </c>
      <c r="H112">
        <f>ROUNDUP(H110,-2)</f>
        <v/>
      </c>
      <c r="I112" t="n">
        <v>1700</v>
      </c>
      <c r="J112" t="inlineStr"/>
      <c r="K112" t="inlineStr"/>
      <c r="L112" t="inlineStr">
        <is>
          <t>O</t>
        </is>
      </c>
      <c r="M112" t="inlineStr">
        <is>
          <t>O</t>
        </is>
      </c>
      <c r="N112" t="inlineStr">
        <is>
          <t>O</t>
        </is>
      </c>
    </row>
    <row r="113">
      <c r="A113" t="inlineStr">
        <is>
          <t>PBI</t>
        </is>
      </c>
      <c r="B113" t="inlineStr"/>
      <c r="C113" t="inlineStr"/>
      <c r="D113" t="inlineStr">
        <is>
          <t>포테이토 삼치</t>
        </is>
      </c>
      <c r="E113" t="inlineStr">
        <is>
          <t>50g</t>
        </is>
      </c>
      <c r="F113" t="n">
        <v>750</v>
      </c>
      <c r="G113" t="n">
        <v>1100</v>
      </c>
      <c r="H113">
        <f>ROUNDUP(H111,-2)</f>
        <v/>
      </c>
      <c r="I113">
        <f>ROUNDUP(I111,-2)</f>
        <v/>
      </c>
      <c r="J113" t="inlineStr">
        <is>
          <t>삼치(국내산) 85.10%,  대두유 6.8%, 감자후레이크 6.5%, 울금 0.4%, 소금 0.4%, 파슬리 0.2%, 후추 0.3%, 
고추가루 0.3%
5</t>
        </is>
      </c>
      <c r="K113" t="inlineStr"/>
      <c r="L113" t="inlineStr">
        <is>
          <t>O</t>
        </is>
      </c>
      <c r="M113" t="inlineStr">
        <is>
          <t>O</t>
        </is>
      </c>
      <c r="N113" t="inlineStr">
        <is>
          <t>O</t>
        </is>
      </c>
    </row>
    <row r="114">
      <c r="A114" t="inlineStr"/>
      <c r="B114" t="inlineStr"/>
      <c r="C114" t="inlineStr"/>
      <c r="D114" t="inlineStr"/>
      <c r="E114" t="inlineStr">
        <is>
          <t>70g</t>
        </is>
      </c>
      <c r="F114" t="n">
        <v>1050</v>
      </c>
      <c r="G114" t="n">
        <v>1500</v>
      </c>
      <c r="H114">
        <f>ROUNDUP(H112,-2)</f>
        <v/>
      </c>
      <c r="I114">
        <f>ROUNDUP(I112,-2)</f>
        <v/>
      </c>
      <c r="J114" t="inlineStr"/>
      <c r="K114" t="inlineStr"/>
      <c r="L114" t="inlineStr">
        <is>
          <t>O</t>
        </is>
      </c>
      <c r="M114" t="inlineStr">
        <is>
          <t>O</t>
        </is>
      </c>
      <c r="N114" t="inlineStr">
        <is>
          <t>O</t>
        </is>
      </c>
    </row>
    <row r="115">
      <c r="A115" t="inlineStr">
        <is>
          <t>PBO</t>
        </is>
      </c>
      <c r="B115" t="inlineStr"/>
      <c r="C115" t="inlineStr"/>
      <c r="D115" t="inlineStr">
        <is>
          <t>손수 포테이토 
순살 고등어
(잔가시 99%제거)</t>
        </is>
      </c>
      <c r="E115" t="inlineStr">
        <is>
          <t>50g</t>
        </is>
      </c>
      <c r="F115" t="n">
        <v>650</v>
      </c>
      <c r="G115" t="n">
        <v>1000</v>
      </c>
      <c r="H115">
        <f>ROUNDUP(H113,-2)</f>
        <v/>
      </c>
      <c r="I115" t="n">
        <v>1000</v>
      </c>
      <c r="J115" t="inlineStr">
        <is>
          <t>고등어(국내산) 85.10%, 대두유 6.8%, 감자후레이크 6.5%, 울금 0.4%, 소금 0.4%, 파슬리 0.2%, 후추 0.3%, 고추가루 0.3%
5,7</t>
        </is>
      </c>
      <c r="K115" t="inlineStr">
        <is>
          <t>울금기름으로 비린내를 제거하여 감자
후레이크를 토핑한 촉촉하고 고소한 맛
조리방법: 180℃ 오븐에서 15분간 가열하여 드시거나 그릴에서 중불에 서서히 구워드십시오.</t>
        </is>
      </c>
      <c r="L115" t="inlineStr">
        <is>
          <t>O</t>
        </is>
      </c>
      <c r="M115" t="inlineStr">
        <is>
          <t>O</t>
        </is>
      </c>
      <c r="N115" t="inlineStr">
        <is>
          <t>O</t>
        </is>
      </c>
    </row>
    <row r="116">
      <c r="A116" t="inlineStr"/>
      <c r="B116" t="inlineStr"/>
      <c r="C116" t="inlineStr"/>
      <c r="D116" t="inlineStr"/>
      <c r="E116" t="inlineStr">
        <is>
          <t>70g</t>
        </is>
      </c>
      <c r="F116" t="n">
        <v>910</v>
      </c>
      <c r="G116" t="n">
        <v>1300</v>
      </c>
      <c r="H116">
        <f>ROUNDUP(H114,-2)</f>
        <v/>
      </c>
      <c r="I116" t="n">
        <v>1300</v>
      </c>
      <c r="J116" t="inlineStr"/>
      <c r="K116" t="inlineStr"/>
      <c r="L116" t="inlineStr">
        <is>
          <t>O</t>
        </is>
      </c>
      <c r="M116" t="inlineStr">
        <is>
          <t>O</t>
        </is>
      </c>
      <c r="N116" t="inlineStr">
        <is>
          <t>O</t>
        </is>
      </c>
    </row>
    <row r="117">
      <c r="A117" t="inlineStr">
        <is>
          <t>PBI</t>
        </is>
      </c>
      <c r="B117" t="inlineStr"/>
      <c r="C117" t="inlineStr"/>
      <c r="D117" t="inlineStr">
        <is>
          <t>포테이토 고등어</t>
        </is>
      </c>
      <c r="E117" t="inlineStr">
        <is>
          <t>50g</t>
        </is>
      </c>
      <c r="F117" t="n">
        <v>600</v>
      </c>
      <c r="G117" t="n">
        <v>900</v>
      </c>
      <c r="H117">
        <f>ROUNDUP(H115,-2)</f>
        <v/>
      </c>
      <c r="I117">
        <f>ROUNDUP(I115,-2)</f>
        <v/>
      </c>
      <c r="J117" t="inlineStr"/>
      <c r="K117" t="inlineStr"/>
      <c r="L117" t="inlineStr">
        <is>
          <t>O</t>
        </is>
      </c>
      <c r="M117" t="inlineStr">
        <is>
          <t>O</t>
        </is>
      </c>
      <c r="N117" t="inlineStr">
        <is>
          <t>O</t>
        </is>
      </c>
    </row>
    <row r="118">
      <c r="A118" t="inlineStr"/>
      <c r="B118" t="inlineStr"/>
      <c r="C118" t="inlineStr"/>
      <c r="D118" t="inlineStr"/>
      <c r="E118" t="inlineStr">
        <is>
          <t>70g</t>
        </is>
      </c>
      <c r="F118" t="n">
        <v>840</v>
      </c>
      <c r="G118" t="n">
        <v>1200</v>
      </c>
      <c r="H118">
        <f>ROUNDUP(H116,-2)</f>
        <v/>
      </c>
      <c r="I118">
        <f>ROUNDUP(I116,-2)</f>
        <v/>
      </c>
      <c r="J118" t="inlineStr"/>
      <c r="K118" t="inlineStr"/>
      <c r="L118" t="inlineStr">
        <is>
          <t>O</t>
        </is>
      </c>
      <c r="M118" t="inlineStr">
        <is>
          <t>O</t>
        </is>
      </c>
      <c r="N118" t="inlineStr">
        <is>
          <t>O</t>
        </is>
      </c>
    </row>
    <row r="119">
      <c r="A119" t="inlineStr">
        <is>
          <t>PBO</t>
        </is>
      </c>
      <c r="B119" t="inlineStr"/>
      <c r="C119" t="inlineStr"/>
      <c r="D119" t="inlineStr">
        <is>
          <t>손수 오리지날 통살
연어스테이크
(잔가시 99%제거)
-칠레산 훈제 연어</t>
        </is>
      </c>
      <c r="E119" t="inlineStr">
        <is>
          <t>60g</t>
        </is>
      </c>
      <c r="F119" t="n">
        <v>1500</v>
      </c>
      <c r="G119" t="n">
        <v>2100</v>
      </c>
      <c r="H119">
        <f>ROUNDUP(H117,-2)</f>
        <v/>
      </c>
      <c r="I119">
        <f>ROUNDUP(I117,-2)</f>
        <v/>
      </c>
      <c r="J119" t="inlineStr">
        <is>
          <t>연어(칠레산) 98.99%, 
가공소금0.1%, 파슬리 0.01%, 
올리브유 0.9%
해당사항 없음</t>
        </is>
      </c>
      <c r="K119" t="inlineStr">
        <is>
          <t>오리지날 통살연어와 허브맛 솔트의 만남
조리방법: 180℃ 오븐에서 15분간 가열하여 드시거나 그릴에서 중불에 서서히 구워드십시오.</t>
        </is>
      </c>
      <c r="L119" t="inlineStr">
        <is>
          <t>O</t>
        </is>
      </c>
      <c r="M119" t="inlineStr">
        <is>
          <t>O</t>
        </is>
      </c>
      <c r="N119" t="inlineStr">
        <is>
          <t>O</t>
        </is>
      </c>
    </row>
    <row r="120">
      <c r="A120" t="inlineStr"/>
      <c r="B120" t="inlineStr"/>
      <c r="C120" t="inlineStr"/>
      <c r="D120" t="inlineStr"/>
      <c r="E120" t="inlineStr">
        <is>
          <t>80g</t>
        </is>
      </c>
      <c r="F120" t="n">
        <v>2000</v>
      </c>
      <c r="G120" t="n">
        <v>2800</v>
      </c>
      <c r="H120">
        <f>ROUNDUP(H118,-2)</f>
        <v/>
      </c>
      <c r="I120">
        <f>ROUNDUP(I118,-2)</f>
        <v/>
      </c>
      <c r="J120" t="inlineStr"/>
      <c r="K120" t="inlineStr"/>
      <c r="L120" t="inlineStr">
        <is>
          <t>O</t>
        </is>
      </c>
      <c r="M120" t="inlineStr">
        <is>
          <t>O</t>
        </is>
      </c>
      <c r="N120" t="inlineStr">
        <is>
          <t>O</t>
        </is>
      </c>
    </row>
    <row r="121">
      <c r="A121" t="inlineStr">
        <is>
          <t>PBO</t>
        </is>
      </c>
      <c r="B121" t="inlineStr"/>
      <c r="C121" t="inlineStr"/>
      <c r="D121" t="inlineStr">
        <is>
          <t>손수 오리지날 통살
연어스테이크
(잔가시 99%제거)
-러시아산</t>
        </is>
      </c>
      <c r="E121" t="inlineStr">
        <is>
          <t>60g</t>
        </is>
      </c>
      <c r="F121" t="n">
        <v>1150</v>
      </c>
      <c r="G121" t="n">
        <v>1700</v>
      </c>
      <c r="H121">
        <f>ROUNDUP(H119,-2)</f>
        <v/>
      </c>
      <c r="I121">
        <f>ROUNDUP(I119,-2)</f>
        <v/>
      </c>
      <c r="J121" t="inlineStr">
        <is>
          <t>연어(러시아산) 98.99%, 
가공소금0.1%, 파슬리 0.01%, 
올리브유 0.9%
해당사항 없음</t>
        </is>
      </c>
      <c r="K121" t="inlineStr">
        <is>
          <t>오리지날 통살연어와 허브맛 솔트의 만남
조리방법: 180℃ 오븐에서 15분간 가열하여 드시거나 그릴에서 중불에 서서히 구워드십시오.</t>
        </is>
      </c>
      <c r="L121" t="inlineStr">
        <is>
          <t>O</t>
        </is>
      </c>
      <c r="M121" t="inlineStr">
        <is>
          <t>O</t>
        </is>
      </c>
      <c r="N121" t="inlineStr">
        <is>
          <t>O</t>
        </is>
      </c>
    </row>
    <row r="122">
      <c r="A122" t="inlineStr"/>
      <c r="B122" t="inlineStr"/>
      <c r="C122" t="inlineStr"/>
      <c r="D122" t="inlineStr"/>
      <c r="E122" t="inlineStr"/>
      <c r="F122" t="inlineStr"/>
      <c r="G122">
        <f>G120/0.63</f>
        <v/>
      </c>
      <c r="H122">
        <f>ROUNDUP(H120,-2)</f>
        <v/>
      </c>
      <c r="I122">
        <f>ROUNDUP(I120,-2)</f>
        <v/>
      </c>
      <c r="J122" t="inlineStr"/>
      <c r="K122" t="inlineStr"/>
      <c r="L122" t="inlineStr"/>
      <c r="M122" t="inlineStr"/>
      <c r="N122" t="inlineStr"/>
    </row>
    <row r="123">
      <c r="A123" t="inlineStr"/>
      <c r="B123" t="inlineStr"/>
      <c r="C123" t="inlineStr"/>
      <c r="D123" t="inlineStr"/>
      <c r="E123" t="inlineStr">
        <is>
          <t>80g</t>
        </is>
      </c>
      <c r="F123" t="n">
        <v>1530</v>
      </c>
      <c r="G123" t="n">
        <v>2200</v>
      </c>
      <c r="H123">
        <f>ROUNDUP(H121,-2)</f>
        <v/>
      </c>
      <c r="I123">
        <f>ROUNDUP(I121,-2)</f>
        <v/>
      </c>
      <c r="J123" t="inlineStr"/>
      <c r="K123" t="inlineStr"/>
      <c r="L123" t="inlineStr">
        <is>
          <t>O</t>
        </is>
      </c>
      <c r="M123" t="inlineStr">
        <is>
          <t>O</t>
        </is>
      </c>
      <c r="N123" t="inlineStr">
        <is>
          <t>O</t>
        </is>
      </c>
    </row>
    <row r="124">
      <c r="A124" t="inlineStr"/>
      <c r="B124" t="inlineStr"/>
      <c r="C124" t="inlineStr"/>
      <c r="D124" t="inlineStr"/>
      <c r="E124" t="inlineStr"/>
      <c r="F124" t="inlineStr"/>
      <c r="G124">
        <f>G122/0.63</f>
        <v/>
      </c>
      <c r="H124">
        <f>ROUNDUP(H122,-2)</f>
        <v/>
      </c>
      <c r="I124">
        <f>ROUNDUP(I122,-2)</f>
        <v/>
      </c>
      <c r="J124" t="inlineStr"/>
      <c r="K124" t="inlineStr"/>
      <c r="L124" t="inlineStr"/>
      <c r="M124" t="inlineStr"/>
      <c r="N124" t="inlineStr"/>
    </row>
    <row r="125">
      <c r="A125" t="inlineStr">
        <is>
          <t>PBO</t>
        </is>
      </c>
      <c r="B125" t="inlineStr"/>
      <c r="C125" t="inlineStr"/>
      <c r="D125" t="inlineStr">
        <is>
          <t>손수 허니버터 통살
연어스테이크
(잔가시 99%제거)
-칠레산 훈제 연어</t>
        </is>
      </c>
      <c r="E125" t="inlineStr">
        <is>
          <t>60g</t>
        </is>
      </c>
      <c r="F125" t="n">
        <v>1500</v>
      </c>
      <c r="G125" t="n">
        <v>2100</v>
      </c>
      <c r="H125">
        <f>ROUNDUP(H123,-2)</f>
        <v/>
      </c>
      <c r="I125">
        <f>ROUNDUP(I123,-2)</f>
        <v/>
      </c>
      <c r="J125" t="inlineStr">
        <is>
          <t>연어(칠레산)95.17%, 
허니버터소스 4.39%, 
정제염수 0.44%
2,5</t>
        </is>
      </c>
      <c r="K125" t="inlineStr">
        <is>
          <t>허니버터소스와 연어통살과의 만남, 
오븐용 요리로 특별한 맛
조리방법: 180℃ 오븐에서 15분간 가열하여 드시거나 그릴에서 중불에 서서히 구워드십시오.</t>
        </is>
      </c>
      <c r="L125" t="inlineStr">
        <is>
          <t>O</t>
        </is>
      </c>
      <c r="M125" t="inlineStr">
        <is>
          <t>O</t>
        </is>
      </c>
      <c r="N125" t="inlineStr">
        <is>
          <t>O</t>
        </is>
      </c>
    </row>
    <row r="126">
      <c r="A126" t="inlineStr"/>
      <c r="B126" t="inlineStr"/>
      <c r="C126" t="inlineStr"/>
      <c r="D126" t="inlineStr"/>
      <c r="E126" t="inlineStr">
        <is>
          <t>80g</t>
        </is>
      </c>
      <c r="F126" t="n">
        <v>2000</v>
      </c>
      <c r="G126" t="n">
        <v>2800</v>
      </c>
      <c r="H126">
        <f>ROUNDUP(H124,-2)</f>
        <v/>
      </c>
      <c r="I126">
        <f>ROUNDUP(I124,-2)</f>
        <v/>
      </c>
      <c r="J126" t="inlineStr"/>
      <c r="K126" t="inlineStr"/>
      <c r="L126" t="inlineStr">
        <is>
          <t>O</t>
        </is>
      </c>
      <c r="M126" t="inlineStr">
        <is>
          <t>O</t>
        </is>
      </c>
      <c r="N126" t="inlineStr">
        <is>
          <t>O</t>
        </is>
      </c>
    </row>
    <row r="127">
      <c r="A127" t="inlineStr">
        <is>
          <t>PBO</t>
        </is>
      </c>
      <c r="B127" t="inlineStr"/>
      <c r="C127" t="inlineStr"/>
      <c r="D127" t="inlineStr">
        <is>
          <t>손수 허니버터 통살
연어스테이크
(잔가시 99%제거)</t>
        </is>
      </c>
      <c r="E127" t="inlineStr">
        <is>
          <t>60g</t>
        </is>
      </c>
      <c r="F127" t="n">
        <v>1150</v>
      </c>
      <c r="G127" t="n">
        <v>1700</v>
      </c>
      <c r="H127">
        <f>ROUNDUP(H125,-2)</f>
        <v/>
      </c>
      <c r="I127">
        <f>ROUNDUP(I125,-2)</f>
        <v/>
      </c>
      <c r="J127" t="inlineStr">
        <is>
          <t>연어(러시아산)95.17%, 
허니버터소스 4.39%, 
정제염수 0.44%
2,5</t>
        </is>
      </c>
      <c r="K127" t="inlineStr">
        <is>
          <t>허니버터소스와 연어통살과의 만남, 
오븐용 요리로 특별한 맛
조리방법: 180℃ 오븐에서 15분간 가열하여 드시거나 그릴에서 중불에 서서히 구워드십시오.</t>
        </is>
      </c>
      <c r="L127" t="inlineStr">
        <is>
          <t>O</t>
        </is>
      </c>
      <c r="M127" t="inlineStr">
        <is>
          <t>O</t>
        </is>
      </c>
      <c r="N127" t="inlineStr">
        <is>
          <t>O</t>
        </is>
      </c>
    </row>
    <row r="128">
      <c r="A128" t="inlineStr"/>
      <c r="B128" t="inlineStr"/>
      <c r="C128" t="inlineStr"/>
      <c r="D128" t="inlineStr"/>
      <c r="E128" t="inlineStr"/>
      <c r="F128" t="inlineStr"/>
      <c r="G128" t="inlineStr"/>
      <c r="H128">
        <f>ROUNDUP(H126,-2)</f>
        <v/>
      </c>
      <c r="I128">
        <f>ROUNDUP(I126,-2)</f>
        <v/>
      </c>
      <c r="J128" t="inlineStr"/>
      <c r="K128" t="inlineStr"/>
      <c r="L128" t="inlineStr"/>
      <c r="M128" t="inlineStr"/>
      <c r="N128" t="inlineStr"/>
    </row>
    <row r="129">
      <c r="A129" t="inlineStr"/>
      <c r="B129" t="inlineStr"/>
      <c r="C129" t="inlineStr"/>
      <c r="D129" t="inlineStr"/>
      <c r="E129" t="inlineStr">
        <is>
          <t>80g</t>
        </is>
      </c>
      <c r="F129" t="n">
        <v>1530</v>
      </c>
      <c r="G129" t="n">
        <v>2200</v>
      </c>
      <c r="H129">
        <f>ROUNDUP(H127,-2)</f>
        <v/>
      </c>
      <c r="I129">
        <f>ROUNDUP(I127,-2)</f>
        <v/>
      </c>
      <c r="J129" t="inlineStr"/>
      <c r="K129" t="inlineStr"/>
      <c r="L129" t="inlineStr">
        <is>
          <t>O</t>
        </is>
      </c>
      <c r="M129" t="inlineStr">
        <is>
          <t>O</t>
        </is>
      </c>
      <c r="N129" t="inlineStr">
        <is>
          <t>O</t>
        </is>
      </c>
    </row>
    <row r="130">
      <c r="A130" t="inlineStr"/>
      <c r="B130" t="inlineStr"/>
      <c r="C130" t="inlineStr"/>
      <c r="D130" t="inlineStr"/>
      <c r="E130" t="inlineStr"/>
      <c r="F130" t="inlineStr"/>
      <c r="G130">
        <f>G128/0.63</f>
        <v/>
      </c>
      <c r="H130">
        <f>ROUNDUP(H128,-2)</f>
        <v/>
      </c>
      <c r="I130">
        <f>ROUNDUP(I128,-2)</f>
        <v/>
      </c>
      <c r="J130" t="inlineStr"/>
      <c r="K130" t="inlineStr"/>
      <c r="L130" t="inlineStr"/>
      <c r="M130" t="inlineStr"/>
      <c r="N130" t="inlineStr"/>
    </row>
    <row r="131">
      <c r="A131" t="inlineStr"/>
      <c r="B131" t="inlineStr"/>
      <c r="C131" t="inlineStr"/>
      <c r="D131" t="inlineStr">
        <is>
          <t xml:space="preserve">매콤달콤오징어꼬지
</t>
        </is>
      </c>
      <c r="E131" t="inlineStr">
        <is>
          <t>50g</t>
        </is>
      </c>
      <c r="F131" t="n">
        <v>1500</v>
      </c>
      <c r="G131" t="n">
        <v>2100</v>
      </c>
      <c r="H131">
        <f>ROUNDUP(H129,-2)</f>
        <v/>
      </c>
      <c r="I131">
        <f>ROUNDUP(I129,-2)</f>
        <v/>
      </c>
      <c r="J131" t="inlineStr">
        <is>
          <t>오징어(국내산) 94.3%, 카라아게배타믹스 5%, 핫베이컨드레싱믹스 0.7%
2,5,6,17</t>
        </is>
      </c>
      <c r="K131" t="inlineStr">
        <is>
          <t>국내산 오징어에 특제소스를 입혀 꼬치로 만든 환상적인 맛
조리방법: 식용유를 170~180℃로 가열한 후 냉동상태의 제품을 그대로 넣고, 약3~5분간 조리 후 섭취하시기 바랍니다.</t>
        </is>
      </c>
      <c r="L131" t="inlineStr"/>
      <c r="M131" t="inlineStr">
        <is>
          <t>O</t>
        </is>
      </c>
      <c r="N131" t="inlineStr">
        <is>
          <t>O</t>
        </is>
      </c>
    </row>
    <row r="132">
      <c r="A132" t="inlineStr"/>
      <c r="B132" t="inlineStr"/>
      <c r="C132" t="inlineStr"/>
      <c r="D132" t="inlineStr">
        <is>
          <t>매콤달콤오징어꼬지</t>
        </is>
      </c>
      <c r="E132" t="inlineStr">
        <is>
          <t>50g</t>
        </is>
      </c>
      <c r="F132" t="n">
        <v>1000</v>
      </c>
      <c r="G132" t="n">
        <v>1600</v>
      </c>
      <c r="H132">
        <f>ROUNDUP(H130,-2)</f>
        <v/>
      </c>
      <c r="I132" t="n">
        <v>1600</v>
      </c>
      <c r="J132" t="inlineStr">
        <is>
          <t>오징어(중국산) 94.3%, 카라아게배타믹스 5%, 핫베이컨드레싱믹스 0.7%
2,5,6,17</t>
        </is>
      </c>
      <c r="K132" t="inlineStr">
        <is>
          <t>중국산(북태평양) 오징어에 특제소스를 입혀 꼬치로 만든 환상적인 맛
조리방법: 식용유를 170~180℃로 가열한 후 냉동상태의 제품을 그대로 넣고, 약3~5분간 조리 후 섭취하시기 바랍니다.</t>
        </is>
      </c>
      <c r="L132" t="inlineStr"/>
      <c r="M132" t="inlineStr">
        <is>
          <t>O</t>
        </is>
      </c>
      <c r="N132" t="inlineStr">
        <is>
          <t>O</t>
        </is>
      </c>
    </row>
    <row r="133">
      <c r="A133" t="inlineStr"/>
      <c r="B133" t="inlineStr"/>
      <c r="C133" t="inlineStr"/>
      <c r="D133" t="inlineStr">
        <is>
          <t>매콤달콤오징어꼬지</t>
        </is>
      </c>
      <c r="E133" t="inlineStr">
        <is>
          <t>30g</t>
        </is>
      </c>
      <c r="F133" t="n">
        <v>650</v>
      </c>
      <c r="G133" t="n">
        <v>1100</v>
      </c>
      <c r="H133">
        <f>ROUNDUP(H131,-2)</f>
        <v/>
      </c>
      <c r="I133">
        <f>ROUNDUP(I131,-2)</f>
        <v/>
      </c>
      <c r="J133" t="inlineStr">
        <is>
          <t>오징어(중국산) 94.3%, 카라아게배타믹스 5%, 핫베이컨드레싱믹스 0.7%
2,5,6,17</t>
        </is>
      </c>
      <c r="K133" t="inlineStr">
        <is>
          <t>중국산(북태평양) 오징어에 특제소스를 입혀 꼬치로 만든 환상적인 맛
조리방법: 식용유를 170~180℃로 가열한 후 냉동상태의 제품을 그대로 넣고, 약3~5분간 조리 후 섭취하시기 바랍니다.</t>
        </is>
      </c>
      <c r="L133" t="inlineStr"/>
      <c r="M133" t="inlineStr">
        <is>
          <t>O</t>
        </is>
      </c>
      <c r="N133" t="inlineStr">
        <is>
          <t>O</t>
        </is>
      </c>
    </row>
    <row r="134">
      <c r="A134" t="inlineStr">
        <is>
          <t>※ 알레르기정보
1. 난류  2. 우유  3. 메밀  4. 땅콩  5. 대두  6. 밀  7. 고등어  8. 게  9. 새우  10. 돼지고기  11. 복숭아  12. 토마토  13. 아황산류  14. 호두  15. 닭고기  16. 쇠고기  17. 오징어  18. 조개류(굴,전복,홍합 포함)  19. 잣
▶그 외 사람에 따라 다양한 식품들이 원인이 될 수 있습니다.</t>
        </is>
      </c>
      <c r="B134" t="inlineStr"/>
      <c r="C134" t="inlineStr"/>
      <c r="D134" t="inlineStr"/>
      <c r="E134" t="inlineStr"/>
      <c r="F134" t="inlineStr"/>
      <c r="G134" t="inlineStr"/>
      <c r="H134" t="inlineStr"/>
      <c r="I134" t="inlineStr"/>
      <c r="J134" t="inlineStr"/>
      <c r="K134" t="inlineStr"/>
      <c r="L134" t="inlineStr"/>
      <c r="M134" t="inlineStr"/>
      <c r="N134" t="inlineStr"/>
    </row>
    <row r="135">
      <c r="A135" t="inlineStr">
        <is>
          <t>T.051-261-1501 / F. 051-261-1508  
 E-mail: hy_food@daum.net   www.hy-food.kr</t>
        </is>
      </c>
      <c r="B135" t="inlineStr"/>
      <c r="C135" t="inlineStr"/>
      <c r="D135" t="inlineStr"/>
      <c r="E135" t="inlineStr"/>
      <c r="F135" t="inlineStr"/>
      <c r="G135" t="inlineStr"/>
      <c r="H135" t="inlineStr"/>
      <c r="I135" t="inlineStr"/>
      <c r="J135" t="inlineStr"/>
      <c r="K135" t="inlineStr"/>
      <c r="L135" t="inlineStr"/>
      <c r="M135" t="inlineStr"/>
      <c r="N135"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J229"/>
  <sheetViews>
    <sheetView workbookViewId="0">
      <selection activeCell="A1" sqref="A1"/>
    </sheetView>
  </sheetViews>
  <sheetFormatPr baseColWidth="8" defaultRowHeight="15"/>
  <sheetData>
    <row r="1">
      <c r="A1" t="inlineStr">
        <is>
          <t>6025_참조은에스에프_24년8월+참조은+단가표압축.xlsx</t>
        </is>
      </c>
    </row>
    <row r="2">
      <c r="A2" t="inlineStr">
        <is>
          <t>https://school062.com/bbs/board.php?bo_table=product_02&amp;wr_id=6025</t>
        </is>
      </c>
    </row>
    <row r="3">
      <c r="A3" s="1" t="inlineStr">
        <is>
          <t>2024년 8월 참조은 단가표</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10,880</t>
        </is>
      </c>
      <c r="G8" t="inlineStr">
        <is>
          <t>1209
1,088</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n">
        <v>12000</v>
      </c>
      <c r="G9" t="n">
        <v>414</v>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n">
        <v>8134</v>
      </c>
      <c r="G10" t="n">
        <v>291</v>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n">
        <v>11900</v>
      </c>
      <c r="G11" t="n">
        <v>476</v>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n">
        <v>14200</v>
      </c>
      <c r="G15" t="n">
        <v>406</v>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n">
        <v>10800</v>
      </c>
      <c r="G17" t="n">
        <v>540</v>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n">
        <v>12500</v>
      </c>
      <c r="G18" t="n">
        <v>500</v>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t>
        </is>
      </c>
      <c r="E20" t="n">
        <v>9500</v>
      </c>
      <c r="F20" t="n">
        <v>11400</v>
      </c>
      <c r="G20" t="n">
        <v>285</v>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inlineStr">
        <is>
          <t>11880
10,690</t>
        </is>
      </c>
      <c r="G23" t="inlineStr">
        <is>
          <t>177
160</t>
        </is>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n">
        <v>9800</v>
      </c>
      <c r="G24" t="n">
        <v>338</v>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n">
        <v>7900</v>
      </c>
      <c r="G26" t="n">
        <v>395</v>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1kg(약7gx142개±1)</t>
        </is>
      </c>
      <c r="E31" t="n">
        <v>11400</v>
      </c>
      <c r="F31" t="n">
        <v>11400</v>
      </c>
      <c r="G31" t="n">
        <v>80</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(25~26g×39개±1)</t>
        </is>
      </c>
      <c r="E32" t="n">
        <v>8200</v>
      </c>
      <c r="F32" t="n">
        <v>8200</v>
      </c>
      <c r="G32" t="n">
        <v>210</v>
      </c>
      <c r="H32" t="inlineStr"/>
      <c r="I32" t="inlineStr">
        <is>
          <t>당면(고구마전분100%)60.47%,튀김가루[밀가루(밀:미국산),옥수수전분(옥수수:외국산:헝가리,세르비아,러시아등)],당근5.98%,부추2.99%,김(국산)1.33%,마늘,후추</t>
        </is>
      </c>
      <c r="J32" t="inlineStr">
        <is>
          <t>5,6,16,18</t>
        </is>
      </c>
    </row>
    <row r="33">
      <c r="A33" t="inlineStr"/>
      <c r="B33" t="inlineStr"/>
      <c r="C33" t="inlineStr">
        <is>
          <t>휘뚜루마뚜루 돈까스60g
(국내산-부정형)</t>
        </is>
      </c>
      <c r="D33" t="inlineStr">
        <is>
          <t>1.2kg
(약60gx20개)</t>
        </is>
      </c>
      <c r="E33" t="n">
        <v>8200</v>
      </c>
      <c r="F33" t="inlineStr">
        <is>
          <t>22320
20,100</t>
        </is>
      </c>
      <c r="G33" t="inlineStr">
        <is>
          <t>1116
1,005</t>
        </is>
      </c>
      <c r="H33" t="inlineStr"/>
      <c r="I33" t="inlineStr">
        <is>
          <t>돼지등심80%(국내산),곡류가공품,전분가공품,정제수,혼합제제,기타가공품,후추,정제소금
★최소 10kg 이상 발주시 10kg당 소스 한봉(2kg) 증정!(양식돈가스소스)</t>
        </is>
      </c>
      <c r="J33" t="inlineStr">
        <is>
          <t>1,2,5,6,10</t>
        </is>
      </c>
    </row>
    <row r="34">
      <c r="A34" t="inlineStr"/>
      <c r="B34" t="inlineStr"/>
      <c r="C34" t="inlineStr">
        <is>
          <t>휘뚜루마뚜루 돈까스80g
(국내산-부정형)</t>
        </is>
      </c>
      <c r="D34" t="inlineStr">
        <is>
          <t>1.2kg
(약80gx15개)</t>
        </is>
      </c>
      <c r="E34" t="inlineStr"/>
      <c r="F34" t="inlineStr">
        <is>
          <t>22320
20,100</t>
        </is>
      </c>
      <c r="G34" t="inlineStr">
        <is>
          <t>1488
1,340</t>
        </is>
      </c>
      <c r="H34" t="inlineStr"/>
      <c r="I34" t="inlineStr">
        <is>
          <t>돼지등심80%(국내산),곡류가공품,전분가공품,정제수,혼합제제,기타가공품,후추,정제소금
★최소 10kg 이상 발주시 10kg당 소스 한봉(2kg) 증정!(양식돈가스소스)</t>
        </is>
      </c>
      <c r="J34" t="inlineStr">
        <is>
          <t>1,2,5,6,10</t>
        </is>
      </c>
    </row>
    <row r="35">
      <c r="A35" t="inlineStr"/>
      <c r="B35" t="inlineStr"/>
      <c r="C35" t="inlineStr">
        <is>
          <t>수랏간 돈마호크 130g
(국내산-부정형)</t>
        </is>
      </c>
      <c r="D35" t="inlineStr">
        <is>
          <t>1.3kg
(약130gx10개)</t>
        </is>
      </c>
      <c r="E35" t="inlineStr"/>
      <c r="F35" t="inlineStr">
        <is>
          <t>45500
36,400</t>
        </is>
      </c>
      <c r="G35" t="inlineStr">
        <is>
          <t>4550
3,640</t>
        </is>
      </c>
      <c r="H35" t="inlineStr"/>
      <c r="I35" t="inlineStr">
        <is>
          <t xml:space="preserve">돼지등심95%(국내산),돼지갈비뼈(국내산)2%,정제수,혼합제제,시즈닝믹스,기타가공품
☞ D-10일전 선발주/ 냉장(10일)   
</t>
        </is>
      </c>
      <c r="J35" t="inlineStr">
        <is>
          <t>2,5,6,10,16</t>
        </is>
      </c>
    </row>
    <row r="36">
      <c r="A36" t="inlineStr"/>
      <c r="B36" t="inlineStr"/>
      <c r="C36" t="inlineStr">
        <is>
          <t>수랏간 돈마호크 150g
(국내산-부정형)</t>
        </is>
      </c>
      <c r="D36" t="inlineStr">
        <is>
          <t>1.5kg
(약150gx10개)</t>
        </is>
      </c>
      <c r="E36" t="inlineStr"/>
      <c r="F36" t="inlineStr">
        <is>
          <t>48000
38,400</t>
        </is>
      </c>
      <c r="G36" t="inlineStr">
        <is>
          <t>4800
3,840</t>
        </is>
      </c>
      <c r="H36" t="inlineStr"/>
      <c r="I36" t="inlineStr">
        <is>
          <t xml:space="preserve">돼지등심95%(국내산),돼지갈비뼈(국내산)2%,정제수,혼합제제,시즈닝믹스,기타가공품
☞ D-10일전 선발주/ 냉장(10일)   
</t>
        </is>
      </c>
      <c r="J36" t="inlineStr">
        <is>
          <t>2,5,6,10,16</t>
        </is>
      </c>
    </row>
    <row r="37">
      <c r="A37" t="inlineStr"/>
      <c r="B37" t="inlineStr"/>
      <c r="C37" t="inlineStr">
        <is>
          <t>수랏간 돈마호크 180g
(국내산-부정형)</t>
        </is>
      </c>
      <c r="D37" t="inlineStr">
        <is>
          <t>1.8kg
(약180gx10개)</t>
        </is>
      </c>
      <c r="E37" t="inlineStr"/>
      <c r="F37" t="inlineStr">
        <is>
          <t>52200
41,760</t>
        </is>
      </c>
      <c r="G37" t="inlineStr">
        <is>
          <t>5220
4,176</t>
        </is>
      </c>
      <c r="H37" t="inlineStr"/>
      <c r="I37" t="inlineStr">
        <is>
          <t xml:space="preserve">돼지등심95%(국내산),돼지갈비뼈(국내산)2%,정제수,혼합제제,시즈닝믹스,기타가공품
☞ D-10일전 선발주/ 냉장(10일)   
</t>
        </is>
      </c>
      <c r="J37" t="inlineStr">
        <is>
          <t>2,5,6,10,16</t>
        </is>
      </c>
    </row>
    <row r="38">
      <c r="A38" t="inlineStr"/>
      <c r="B38" t="inlineStr"/>
      <c r="C38" t="inlineStr">
        <is>
          <t>수랏간 돈마호크 200g
(국내산-부정형)</t>
        </is>
      </c>
      <c r="D38" t="inlineStr">
        <is>
          <t>2kg
(약200gx10개)</t>
        </is>
      </c>
      <c r="E38" t="inlineStr"/>
      <c r="F38" t="inlineStr">
        <is>
          <t>56000
44,800</t>
        </is>
      </c>
      <c r="G38" t="inlineStr">
        <is>
          <t>5600
4,480</t>
        </is>
      </c>
      <c r="H38" t="inlineStr"/>
      <c r="I38" t="inlineStr">
        <is>
          <t xml:space="preserve">돼지등심95%(국내산),돼지갈비뼈(국내산)2%,정제수,혼합제제,시즈닝믹스,기타가공품
☞ D-10일전 선발주/ 냉장(10일)   
</t>
        </is>
      </c>
      <c r="J38" t="inlineStr">
        <is>
          <t>2,5,6,10,16</t>
        </is>
      </c>
    </row>
    <row r="39">
      <c r="A39" t="inlineStr"/>
      <c r="B39" t="inlineStr"/>
      <c r="C39" t="inlineStr">
        <is>
          <t>수랏간 돈마카츠(국내산-부정형)</t>
        </is>
      </c>
      <c r="D39" t="inlineStr">
        <is>
          <t>1.5kg
(약150gx10개)</t>
        </is>
      </c>
      <c r="E39" t="inlineStr"/>
      <c r="F39" t="inlineStr">
        <is>
          <t>52500
42,000</t>
        </is>
      </c>
      <c r="G39" t="inlineStr">
        <is>
          <t>5250
4,200</t>
        </is>
      </c>
      <c r="H39" t="inlineStr"/>
      <c r="I39" t="inlineStr">
        <is>
          <t xml:space="preserve">돼지등심73%(국내산),돼지갈비뼈(국내산)3%,곡물가공품,정제수,혼합제제,기타가공품,후추,정제소금
</t>
        </is>
      </c>
      <c r="J39" t="inlineStr">
        <is>
          <t>1,2,5,6,10</t>
        </is>
      </c>
    </row>
    <row r="40">
      <c r="A40" t="inlineStr">
        <is>
          <t>육              가                       공               류</t>
        </is>
      </c>
      <c r="B40" t="inlineStr"/>
      <c r="C40" t="inlineStr">
        <is>
          <t>9無의성마늘 훈제오리S/L
(1등급-부정형)[무항생제-1등급)</t>
        </is>
      </c>
      <c r="D40" t="inlineStr">
        <is>
          <t>1kg
(슬라이스 3mm)</t>
        </is>
      </c>
      <c r="E40" t="n">
        <v>30500</v>
      </c>
      <c r="F40" t="inlineStr">
        <is>
          <t>30500
25,930</t>
        </is>
      </c>
      <c r="G40" t="inlineStr">
        <is>
          <t>-</t>
        </is>
      </c>
      <c r="H40" t="inlineStr"/>
      <c r="I40"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0" t="inlineStr">
        <is>
          <t>2,5,6,16,18</t>
        </is>
      </c>
    </row>
    <row r="41">
      <c r="A41" t="inlineStr"/>
      <c r="B41" t="inlineStr"/>
      <c r="C41" t="inlineStr">
        <is>
          <t>9無의성마늘 훈제오리S/L
(1등급-부정형)[무항생제-1등급)</t>
        </is>
      </c>
      <c r="D41" t="inlineStr">
        <is>
          <t>1kg
(슬라이스 7mm)</t>
        </is>
      </c>
      <c r="E41" t="n">
        <v>30500</v>
      </c>
      <c r="F41" t="inlineStr">
        <is>
          <t>30500
25,930</t>
        </is>
      </c>
      <c r="G41" t="inlineStr">
        <is>
          <t>-</t>
        </is>
      </c>
      <c r="H41" t="inlineStr"/>
      <c r="I41"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1" t="inlineStr">
        <is>
          <t>2,5,6,16,18</t>
        </is>
      </c>
    </row>
    <row r="42">
      <c r="A42" t="inlineStr"/>
      <c r="B42" t="n">
        <v>28</v>
      </c>
      <c r="C42" t="inlineStr">
        <is>
          <t>식이유황생오리(1등급-부정형)
[무항생제-1등급)</t>
        </is>
      </c>
      <c r="D42" t="inlineStr">
        <is>
          <t>1kg</t>
        </is>
      </c>
      <c r="E42" t="n">
        <v>27800</v>
      </c>
      <c r="F42" t="inlineStr">
        <is>
          <t>27800
19,460</t>
        </is>
      </c>
      <c r="G42" t="inlineStr">
        <is>
          <t>-</t>
        </is>
      </c>
      <c r="H42" t="inlineStr"/>
      <c r="I42" t="inlineStr">
        <is>
          <t>오리(국내산,1등급,무항생)100%
☞ D-7일전 선발주/ 냉장(10일)</t>
        </is>
      </c>
      <c r="J42" t="inlineStr">
        <is>
          <t>-</t>
        </is>
      </c>
    </row>
    <row r="43">
      <c r="A43" t="inlineStr"/>
      <c r="B43" t="inlineStr"/>
      <c r="C43" t="inlineStr">
        <is>
          <t>수랏간 간장 오리불고기
(국내산-부정형)[무항생제-1등급)</t>
        </is>
      </c>
      <c r="D43" t="inlineStr">
        <is>
          <t>1kg</t>
        </is>
      </c>
      <c r="E43" t="n">
        <v>27800</v>
      </c>
      <c r="F43" t="inlineStr">
        <is>
          <t>19900
18,910</t>
        </is>
      </c>
      <c r="G43" t="inlineStr">
        <is>
          <t>-</t>
        </is>
      </c>
      <c r="H43" t="inlineStr"/>
      <c r="I43" t="inlineStr">
        <is>
          <t>오리(국내산,1등급,무항생)70%,,오리불고기소스-CK30%
☞ D-7일전 선발주/ 냉장(10일)</t>
        </is>
      </c>
      <c r="J43" t="inlineStr">
        <is>
          <t>5,6</t>
        </is>
      </c>
    </row>
    <row r="44">
      <c r="A44" t="inlineStr"/>
      <c r="B44" t="inlineStr"/>
      <c r="C44" t="inlineStr">
        <is>
          <t>수랏간 고추장장 오리불고기
(국내산-부정형)[무항생제-1등급)</t>
        </is>
      </c>
      <c r="D44" t="inlineStr">
        <is>
          <t>1kg</t>
        </is>
      </c>
      <c r="E44" t="n">
        <v>27800</v>
      </c>
      <c r="F44" t="inlineStr">
        <is>
          <t>21900
20,810</t>
        </is>
      </c>
      <c r="G44" t="inlineStr">
        <is>
          <t>-</t>
        </is>
      </c>
      <c r="H44" t="inlineStr"/>
      <c r="I44" t="inlineStr">
        <is>
          <t>오리(국내산,1등급,무항생)70%,매콤오리불고기소스-CK30%
☞ D-7일전 선발주/ 냉장(10일)</t>
        </is>
      </c>
      <c r="J44" t="inlineStr">
        <is>
          <t>5,6</t>
        </is>
      </c>
    </row>
    <row r="45">
      <c r="A45" t="inlineStr"/>
      <c r="B45" t="n">
        <v>29</v>
      </c>
      <c r="C45" t="inlineStr">
        <is>
          <t>볏짚훈제삼겹S/L
(국내산-부정형)</t>
        </is>
      </c>
      <c r="D45" t="inlineStr">
        <is>
          <t>1kg</t>
        </is>
      </c>
      <c r="E45" t="n">
        <v>47000</v>
      </c>
      <c r="F45" t="inlineStr">
        <is>
          <t>47000
37,600</t>
        </is>
      </c>
      <c r="G45" t="inlineStr">
        <is>
          <t>-</t>
        </is>
      </c>
      <c r="H45" t="inlineStr"/>
      <c r="I45" t="inlineStr">
        <is>
          <t>3無:발색제,합성착색료,합성보존료, 중탕
돼지삼겹살(국내산)93.902%,볏짚삼겹용시즈닝1.478%,정제소금(국내산)
☞ 10일전 선발주/냉장45일</t>
        </is>
      </c>
      <c r="J45" t="inlineStr">
        <is>
          <t>2,5,6,10</t>
        </is>
      </c>
    </row>
    <row r="46">
      <c r="A46" t="inlineStr"/>
      <c r="B46" t="n">
        <v>30</v>
      </c>
      <c r="C46" t="inlineStr">
        <is>
          <t>마라훈제순살S/L
(국내산-부정형)</t>
        </is>
      </c>
      <c r="D46" t="inlineStr">
        <is>
          <t>1kg</t>
        </is>
      </c>
      <c r="E46" t="n">
        <v>29900</v>
      </c>
      <c r="F46" t="n">
        <v>29900</v>
      </c>
      <c r="G46" t="inlineStr">
        <is>
          <t>-</t>
        </is>
      </c>
      <c r="H46" t="inlineStr"/>
      <c r="I46" t="inlineStr">
        <is>
          <t>3無:발색제,합성착색료,합성보존료, 중탕
돼지앞다리살(국내산)94.239%,마라시즈닝 1.565%,정제소금(국내산)
☞ 10일전 선발주/냉장45일</t>
        </is>
      </c>
      <c r="J46" t="inlineStr">
        <is>
          <t>2,4,5,6,10</t>
        </is>
      </c>
    </row>
    <row r="47">
      <c r="A47" t="inlineStr"/>
      <c r="B47" t="n">
        <v>31</v>
      </c>
      <c r="C47" t="inlineStr">
        <is>
          <t>홍삼훈제순살S/L(국내산-부정형)</t>
        </is>
      </c>
      <c r="D47" t="inlineStr">
        <is>
          <t>1kg</t>
        </is>
      </c>
      <c r="E47" t="n">
        <v>29800</v>
      </c>
      <c r="F47" t="n">
        <v>29800</v>
      </c>
      <c r="G47" t="inlineStr">
        <is>
          <t>-</t>
        </is>
      </c>
      <c r="H47" t="inlineStr"/>
      <c r="I47" t="inlineStr">
        <is>
          <t>3無 - 발색제,합성착색료,합성보존료, 중탕
돼지고기(앞다리살/국산)95.97%,천시원홍삼정0.10%
[홍삼농축액(5~6년근,고형분60%,국산)100%],정제소금(국산)
☞ D-10일전 선발주/ 냉장(45일)</t>
        </is>
      </c>
      <c r="J47" t="inlineStr">
        <is>
          <t>2,5,6,10</t>
        </is>
      </c>
    </row>
    <row r="48">
      <c r="A48" t="inlineStr"/>
      <c r="B48" t="n">
        <v>32</v>
      </c>
      <c r="C48" t="inlineStr">
        <is>
          <t>홍삼훈제삼겹S/L(국내산-부정형)</t>
        </is>
      </c>
      <c r="D48" t="inlineStr">
        <is>
          <t>1kg</t>
        </is>
      </c>
      <c r="E48" t="n">
        <v>42500</v>
      </c>
      <c r="F48" t="inlineStr">
        <is>
          <t>42500
34,000</t>
        </is>
      </c>
      <c r="G48" t="inlineStr">
        <is>
          <t>-</t>
        </is>
      </c>
      <c r="H48" t="inlineStr"/>
      <c r="I48" t="inlineStr">
        <is>
          <t>3無 - 발색제,합성착색료,합성보존료, 중탕
돼지고기(삼겹살/국산)95.97%,천시원홍삼정0.10%
[홍삼농축액(5~6년근,고형분60%,국산)100%],정제소금(국산)
☞ D-10일전 선발주/ 냉장(45일)</t>
        </is>
      </c>
      <c r="J48" t="inlineStr">
        <is>
          <t>2,5,6,10</t>
        </is>
      </c>
    </row>
    <row r="49">
      <c r="A49" t="inlineStr"/>
      <c r="B49" t="inlineStr"/>
      <c r="C49" t="inlineStr">
        <is>
          <t>명품 트윈바베큐폭립
(국내산-부정형)</t>
        </is>
      </c>
      <c r="D49" t="inlineStr">
        <is>
          <t>1kg[2마디 컷팅]
(약100gx10개)</t>
        </is>
      </c>
      <c r="E49" t="n">
        <v>50500</v>
      </c>
      <c r="F49" t="n">
        <v>50500</v>
      </c>
      <c r="G49" t="n">
        <v>5050</v>
      </c>
      <c r="H49" t="inlineStr"/>
      <c r="I49" t="inlineStr">
        <is>
          <t xml:space="preserve">3無:발색제,합성착색료,합성보존료, 중탕
돼지고기(등갈비/국내산)81.70%,프리미엄육소스16.67%,정제소금(국산),백설탕,흑후추분말
☞ D-10일전 선발주/ 냉장(30일)          </t>
        </is>
      </c>
      <c r="J49" t="inlineStr">
        <is>
          <t>2,5,6,10,12,16</t>
        </is>
      </c>
    </row>
    <row r="50">
      <c r="A50" t="inlineStr"/>
      <c r="B50" t="inlineStr"/>
      <c r="C50" t="inlineStr">
        <is>
          <t>명품 트윈바베큐폭립
(수입산-부정형)</t>
        </is>
      </c>
      <c r="D50" t="inlineStr">
        <is>
          <t>1kg[2마디 컷팅]
(약100gx10개)</t>
        </is>
      </c>
      <c r="E50" t="n">
        <v>38000</v>
      </c>
      <c r="F50" t="n">
        <v>38000</v>
      </c>
      <c r="G50" t="n">
        <v>3800</v>
      </c>
      <c r="H50" t="inlineStr"/>
      <c r="I50" t="inlineStr">
        <is>
          <t xml:space="preserve">3無:발색제,합성착색료,합성보존료,중탕
돼지고기(등갈비/외국산-스페인,프랑스,스웨덴등)81.70%,프리미엄육소스16.67%,정제소금(국산),백설탕,흑후추분말
☞ D-10일전 선발주/ 냉장(30일)     </t>
        </is>
      </c>
      <c r="J50" t="inlineStr">
        <is>
          <t>2,5,6,10,12,16</t>
        </is>
      </c>
    </row>
    <row r="51">
      <c r="A51" t="inlineStr"/>
      <c r="B51" t="inlineStr"/>
      <c r="C51" t="inlineStr">
        <is>
          <t>명품등갈비바베큐폭립
(국내산-부정형)</t>
        </is>
      </c>
      <c r="D51" t="inlineStr">
        <is>
          <t>1kg
(약50gx20개)</t>
        </is>
      </c>
      <c r="E51" t="n">
        <v>48800</v>
      </c>
      <c r="F51" t="inlineStr">
        <is>
          <t>48800
34,160</t>
        </is>
      </c>
      <c r="G51" t="inlineStr">
        <is>
          <t>2440
1,708</t>
        </is>
      </c>
      <c r="H51" t="inlineStr"/>
      <c r="I51" t="inlineStr">
        <is>
          <t xml:space="preserve">3無:발색제,합성착색료,합성보존료, 중탕
돼지고기(등갈비/국내산)81.70%,프리미엄육소스16.67%,정제소금(국산),백설탕,흑후추분말☞ D-10일전 선발주/ 냉장(30일)          </t>
        </is>
      </c>
      <c r="J51" t="inlineStr">
        <is>
          <t>2,5,6,10,12,16</t>
        </is>
      </c>
    </row>
    <row r="52">
      <c r="A52" t="inlineStr"/>
      <c r="B52" t="inlineStr"/>
      <c r="C52" t="inlineStr">
        <is>
          <t>명품등갈비바베큐폭립
(수입산-부정형)</t>
        </is>
      </c>
      <c r="D52" t="inlineStr">
        <is>
          <t>1kg
(약50gx20개)</t>
        </is>
      </c>
      <c r="E52" t="n">
        <v>36000</v>
      </c>
      <c r="F52" t="inlineStr">
        <is>
          <t>36000
25,200</t>
        </is>
      </c>
      <c r="G52" t="inlineStr">
        <is>
          <t>1800
1,260</t>
        </is>
      </c>
      <c r="H52" t="inlineStr"/>
      <c r="I52" t="inlineStr">
        <is>
          <t xml:space="preserve">3無:발색제,합성착색료,합성보존료,중탕
돼지고기(등갈비/외국산-스페인,프랑스,스웨덴등)81.70%,프리미엄육소스16.67%,정제소금(국산),백설탕,흑후추분말
☞ D-10일전 선발주/ 냉장(30일)     </t>
        </is>
      </c>
      <c r="J52" t="inlineStr">
        <is>
          <t>2,5,6,10,12,16</t>
        </is>
      </c>
    </row>
    <row r="53">
      <c r="A53" t="inlineStr"/>
      <c r="B53" t="n">
        <v>37</v>
      </c>
      <c r="C53" t="inlineStr">
        <is>
          <t>참팜 네모슬라이스햄(중탕가능)</t>
        </is>
      </c>
      <c r="D53" t="inlineStr">
        <is>
          <t>1kg
(약33g×30개±1)</t>
        </is>
      </c>
      <c r="E53" t="n">
        <v>16900</v>
      </c>
      <c r="F53" t="n">
        <v>16900</v>
      </c>
      <c r="G53" t="n">
        <v>563</v>
      </c>
      <c r="H53" t="inlineStr"/>
      <c r="I53" t="inlineStr">
        <is>
          <t>2無:발색제,합성보존료
돼지고기(국산)94.19%,정제수,정제소금(국산),옥수수전분[옥수수:외국산(러시아,헝가리,세르비아)],마늘,백후추분,백설탕,정제소금,비타민C</t>
        </is>
      </c>
      <c r="J53" t="n">
        <v>10</v>
      </c>
    </row>
    <row r="54">
      <c r="A54" t="inlineStr"/>
      <c r="B54" t="n">
        <v>38</v>
      </c>
      <c r="C54" t="inlineStr">
        <is>
          <t>부대찌개4종햄(부정형)</t>
        </is>
      </c>
      <c r="D54" t="inlineStr">
        <is>
          <t>1kg
(4가지-부정형)</t>
        </is>
      </c>
      <c r="E54" t="n">
        <v>16000</v>
      </c>
      <c r="F54" t="n">
        <v>16000</v>
      </c>
      <c r="G54" t="n">
        <v>0</v>
      </c>
      <c r="H54" t="inlineStr"/>
      <c r="I54"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4" t="inlineStr">
        <is>
          <t>1,2,5,6,10,
15,16,18</t>
        </is>
      </c>
    </row>
    <row r="55">
      <c r="A55" t="inlineStr"/>
      <c r="B55" t="n">
        <v>39</v>
      </c>
      <c r="C55" t="inlineStr">
        <is>
          <t>누드찹쌀순대슬라이스(부정형)</t>
        </is>
      </c>
      <c r="D55" t="inlineStr">
        <is>
          <t>1kg
(약13.5gx70개±5)</t>
        </is>
      </c>
      <c r="E55" t="n">
        <v>9500</v>
      </c>
      <c r="F55" t="n">
        <v>9500</v>
      </c>
      <c r="G55" t="inlineStr">
        <is>
          <t>-</t>
        </is>
      </c>
      <c r="H55" t="inlineStr"/>
      <c r="I55" t="inlineStr">
        <is>
          <t xml:space="preserve">당면(외국산:중국산,베트남산)65.2%,찹쌀(국내산)3%,돈혈(국내산)14.4%,돈지(국내산),마늘,양파,파,당근,생강,복합조미식품
☞ 냉장(30일), 중탕             </t>
        </is>
      </c>
      <c r="J55" t="inlineStr">
        <is>
          <t>2,5,6,10,16</t>
        </is>
      </c>
    </row>
    <row r="56">
      <c r="A56" t="inlineStr"/>
      <c r="B56" t="n">
        <v>40</v>
      </c>
      <c r="C56" t="inlineStr">
        <is>
          <t>통통왕고기완자</t>
        </is>
      </c>
      <c r="D56" t="inlineStr">
        <is>
          <t>1kg(40g×25개)</t>
        </is>
      </c>
      <c r="E56" t="n">
        <v>13200</v>
      </c>
      <c r="F56" t="n">
        <v>13200</v>
      </c>
      <c r="G56" t="n">
        <v>528</v>
      </c>
      <c r="H56" t="inlineStr"/>
      <c r="I56" t="inlineStr">
        <is>
          <t>돼지고기(국내산/지방일부사용)61.26%,양파(국내산)14.7%,부추,당근(국내산),청양고추(국내산)1.31%,난백분말,정제소금</t>
        </is>
      </c>
      <c r="J56" t="inlineStr">
        <is>
          <t>1,2,5,6,10,16</t>
        </is>
      </c>
    </row>
    <row r="57">
      <c r="A57" t="inlineStr"/>
      <c r="B57" t="n">
        <v>41</v>
      </c>
      <c r="C57" t="inlineStr">
        <is>
          <t>수랏간우리찹쌀불고기
산적(부정형)</t>
        </is>
      </c>
      <c r="D57" t="inlineStr">
        <is>
          <t>1kg(36g±10x27개±3)</t>
        </is>
      </c>
      <c r="E57" t="n">
        <v>26200</v>
      </c>
      <c r="F57" t="n">
        <v>26200</v>
      </c>
      <c r="G57" t="inlineStr">
        <is>
          <t>-</t>
        </is>
      </c>
      <c r="H57" t="inlineStr"/>
      <c r="I57" t="inlineStr">
        <is>
          <t>돼지등심60.5%(국내산),소스,물엿,양파(국내산),마늘,생강,정제수,찹쌀분말4.65%(찹쌀:국내산),전란액(계란:국내산),전분가공품,양파분,마늘분,재제소금</t>
        </is>
      </c>
      <c r="J57" t="inlineStr">
        <is>
          <t>1,2,5,6,10</t>
        </is>
      </c>
    </row>
    <row r="58">
      <c r="A58" t="inlineStr"/>
      <c r="B58" t="n">
        <v>42</v>
      </c>
      <c r="C58" t="inlineStr">
        <is>
          <t>우리찹쌀소고기육전(부정형)</t>
        </is>
      </c>
      <c r="D58" t="inlineStr">
        <is>
          <t>1kg
(약27g×37개±5)</t>
        </is>
      </c>
      <c r="E58" t="n">
        <v>37000</v>
      </c>
      <c r="F58" t="n">
        <v>37000</v>
      </c>
      <c r="G58" t="inlineStr">
        <is>
          <t>-</t>
        </is>
      </c>
      <c r="H58" t="inlineStr"/>
      <c r="I58" t="inlineStr">
        <is>
          <t>쇠고기62.47%(호주산), 찹쌀분말8.25%(찹쌀:국내산), 정제수, 전란액(계란:국내산)</t>
        </is>
      </c>
      <c r="J58" t="inlineStr">
        <is>
          <t>1,2,5,6,16</t>
        </is>
      </c>
    </row>
    <row r="59">
      <c r="A59" t="inlineStr"/>
      <c r="B59" t="n">
        <v>43</v>
      </c>
      <c r="C59" t="inlineStr">
        <is>
          <t>언양식 불고기(부정형)</t>
        </is>
      </c>
      <c r="D59" t="inlineStr">
        <is>
          <t>900g
(90g×10개)</t>
        </is>
      </c>
      <c r="E59" t="n">
        <v>17000</v>
      </c>
      <c r="F59" t="inlineStr">
        <is>
          <t>15300
13,770</t>
        </is>
      </c>
      <c r="G59" t="inlineStr">
        <is>
          <t>1530
1,377</t>
        </is>
      </c>
      <c r="H59" t="inlineStr"/>
      <c r="I59" t="inlineStr">
        <is>
          <t>돼지고기(국내산/지방일부사용)77.19%,흑설탕6.06%,옥수수전분,소스1,양파(국내산),대파(국내산),마늘(국내산)</t>
        </is>
      </c>
      <c r="J59" t="inlineStr">
        <is>
          <t>2,5,6,10,12,15,16</t>
        </is>
      </c>
    </row>
    <row r="60">
      <c r="A60" t="inlineStr"/>
      <c r="B60" t="n">
        <v>44</v>
      </c>
      <c r="C60" t="inlineStr">
        <is>
          <t>스카치에그</t>
        </is>
      </c>
      <c r="D60" t="inlineStr">
        <is>
          <t>1kg(약50gx20개)</t>
        </is>
      </c>
      <c r="E60" t="n">
        <v>26900</v>
      </c>
      <c r="F60" t="n">
        <v>25660</v>
      </c>
      <c r="G60" t="n">
        <v>1283</v>
      </c>
      <c r="H60" t="inlineStr"/>
      <c r="I60" t="inlineStr">
        <is>
          <t>돼지고기51.09%(지방일부사용/국산),메추리알20%(국산),떡갈비소스베이스,고융점치즈3.29%[벨라유임실피자치즈(국내산)50%,체다치즈(호주산)35%],배터믹스,마늘,우리쌀파우더,전분,양파,대파
★최소 10kg 이상 발주시 10kg당 소스 한봉(2kg) !(테이준돈까스소스)</t>
        </is>
      </c>
      <c r="J60" t="inlineStr">
        <is>
          <t>1,2,5,6,10,16</t>
        </is>
      </c>
    </row>
    <row r="61">
      <c r="A61" t="inlineStr"/>
      <c r="B61" t="n">
        <v>45</v>
      </c>
      <c r="C61" t="inlineStr">
        <is>
          <t>수랏간 임실치즈 쏙 함박</t>
        </is>
      </c>
      <c r="D61" t="inlineStr">
        <is>
          <t>1kg(100gx10개)</t>
        </is>
      </c>
      <c r="E61" t="n">
        <v>19800</v>
      </c>
      <c r="F61" t="n">
        <v>19800</v>
      </c>
      <c r="G61" t="n">
        <v>1980</v>
      </c>
      <c r="H61" t="inlineStr"/>
      <c r="I61" t="inlineStr">
        <is>
          <t>돼지고기63.44%(지방일부사용/국산),정제수,양파(국산),임실고융점치즈5.88%[벨라유임실피자치즈(국내산)50%,체다치즈(호주산)35%],마늘(국산),고소한빵가루,불고기양념장,소스,옥수수전분,참기름,정제염,고추장,흑후추분말</t>
        </is>
      </c>
      <c r="J61" t="inlineStr">
        <is>
          <t>1,2,5,6,10,16</t>
        </is>
      </c>
    </row>
    <row r="62">
      <c r="A62" t="inlineStr"/>
      <c r="B62" t="n">
        <v>46</v>
      </c>
      <c r="C62" t="inlineStr">
        <is>
          <t>수랏간우리새송이함박</t>
        </is>
      </c>
      <c r="D62" t="inlineStr">
        <is>
          <t>1.2kg(60gx20개)</t>
        </is>
      </c>
      <c r="E62" t="n">
        <v>14800</v>
      </c>
      <c r="F62" t="n">
        <v>17760</v>
      </c>
      <c r="G62" t="n">
        <v>888</v>
      </c>
      <c r="H62" t="inlineStr"/>
      <c r="I62" t="inlineStr">
        <is>
          <t>돼지고기55.6%(지방일부사용/국내산),대두단백(인도산),새송이버섯8.06 %(국내산),소스(산분해간장,물엿,양파,마늘,생강),대파,양파,빵가루(건식), 물엿,설탕,마늘,후추분</t>
        </is>
      </c>
      <c r="J62" t="inlineStr">
        <is>
          <t>5,6,10,13</t>
        </is>
      </c>
    </row>
    <row r="63">
      <c r="A63" t="inlineStr"/>
      <c r="B63" t="n">
        <v>47</v>
      </c>
      <c r="C63" t="inlineStr">
        <is>
          <t>수랏간더블함박</t>
        </is>
      </c>
      <c r="D63" t="inlineStr">
        <is>
          <t>1kg
(100g×10개)</t>
        </is>
      </c>
      <c r="E63" t="n">
        <v>14900</v>
      </c>
      <c r="F63" t="n">
        <v>14590</v>
      </c>
      <c r="G63" t="n">
        <v>1459</v>
      </c>
      <c r="H63" t="inlineStr"/>
      <c r="I63"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3" t="inlineStr">
        <is>
          <t>2,5,6,10,16</t>
        </is>
      </c>
    </row>
    <row r="64">
      <c r="A64" t="inlineStr"/>
      <c r="B64" t="n">
        <v>48</v>
      </c>
      <c r="C64" t="inlineStr">
        <is>
          <t>체다치즈 더블함박</t>
        </is>
      </c>
      <c r="D64" t="inlineStr">
        <is>
          <t>1kg(50g×20개)</t>
        </is>
      </c>
      <c r="E64" t="n">
        <v>22000</v>
      </c>
      <c r="F64" t="n">
        <v>22000</v>
      </c>
      <c r="G64" t="n">
        <v>1100</v>
      </c>
      <c r="H64" t="inlineStr"/>
      <c r="I64" t="inlineStr">
        <is>
          <t>돼지고기(국내산/지방일부사용)41.03%,쇠고기(국내산)11.72%,체다치즈페이스트16%[치즈{크림치즈22.84%(미국산), 모짜렐라치즈16.11%(외국산), 체다치즈8.11%(외국산)}, 유청분말],양파(국내산),기타가공품1,냉동난백</t>
        </is>
      </c>
      <c r="J64" t="inlineStr">
        <is>
          <t>1,2,5,6,10,16</t>
        </is>
      </c>
    </row>
    <row r="65">
      <c r="A65" t="inlineStr"/>
      <c r="B65" t="n">
        <v>49</v>
      </c>
      <c r="C65" t="inlineStr">
        <is>
          <t>피자치즈 더블함박</t>
        </is>
      </c>
      <c r="D65" t="inlineStr">
        <is>
          <t>1kg(50g×20개)</t>
        </is>
      </c>
      <c r="E65" t="n">
        <v>17800</v>
      </c>
      <c r="F65" t="n">
        <v>17800</v>
      </c>
      <c r="G65" t="n">
        <v>890</v>
      </c>
      <c r="H65" t="inlineStr"/>
      <c r="I65" t="inlineStr">
        <is>
          <t>돼지고기(국내산,지방일부사용)41.03%,쇠고기(국내산/부위혼합)11.72%,양파(국내산)14.07%,토마토케찹,기타가공품1,냉동난백,치즈(모짜렐라치즈99%)4.13%</t>
        </is>
      </c>
      <c r="J65" t="inlineStr">
        <is>
          <t>1,2,5,6,10,12,16</t>
        </is>
      </c>
    </row>
    <row r="66">
      <c r="A66" t="inlineStr"/>
      <c r="B66" t="n">
        <v>50</v>
      </c>
      <c r="C66" t="inlineStr">
        <is>
          <t>갈릭 떡갈비스틱</t>
        </is>
      </c>
      <c r="D66" t="inlineStr">
        <is>
          <t>1kg(약21g×45~50개)</t>
        </is>
      </c>
      <c r="E66" t="n">
        <v>16000</v>
      </c>
      <c r="F66" t="n">
        <v>16000</v>
      </c>
      <c r="G66" t="n">
        <v>356</v>
      </c>
      <c r="H66" t="inlineStr"/>
      <c r="I66" t="inlineStr">
        <is>
          <t>돼지고기(돼지갈비살/국산)58.58%(정제수미포함/정제수포함55.56%),소고기(국산)13.62%(정제수미포함/정제수포함12.92%),돈지방,흑설탕,마늘(국산)2.58%,양파(국산)</t>
        </is>
      </c>
      <c r="J66" t="inlineStr">
        <is>
          <t>2,5,6,10,12,15,16</t>
        </is>
      </c>
    </row>
    <row r="67">
      <c r="A67" t="inlineStr"/>
      <c r="B67" t="n">
        <v>51</v>
      </c>
      <c r="C67" t="inlineStr">
        <is>
          <t>수랏간고기말이</t>
        </is>
      </c>
      <c r="D67" t="inlineStr">
        <is>
          <t>1kg
(약25g×약40개)</t>
        </is>
      </c>
      <c r="E67" t="n">
        <v>13300</v>
      </c>
      <c r="F67" t="n">
        <v>13300</v>
      </c>
      <c r="G67" t="n">
        <v>333</v>
      </c>
      <c r="H67" t="inlineStr"/>
      <c r="I67" t="inlineStr">
        <is>
          <t>돼지고기60.95%(정제수미포함)[돼지고기(정육:국산)51.48%, 돼지고기(뒷다리살)4.4%, 돈지방1.48%]57.36%(정제수포함), 소스1[설탕,양파(국산),양조간장,대파], 당근, 마늘, 난백액, 참기름, 흑후추, 생강가루</t>
        </is>
      </c>
      <c r="J67" t="inlineStr">
        <is>
          <t>1,2,5,6,10,16</t>
        </is>
      </c>
    </row>
    <row r="68">
      <c r="A68" t="inlineStr"/>
      <c r="B68" t="n">
        <v>52</v>
      </c>
      <c r="C68" t="inlineStr">
        <is>
          <t>남도 왕 우리떡갈비</t>
        </is>
      </c>
      <c r="D68" t="inlineStr">
        <is>
          <t>1.2kg
(약60g×20개)</t>
        </is>
      </c>
      <c r="E68" t="n">
        <v>15200</v>
      </c>
      <c r="F68" t="inlineStr">
        <is>
          <t>18240
16,420</t>
        </is>
      </c>
      <c r="G68" t="inlineStr">
        <is>
          <t>912
821</t>
        </is>
      </c>
      <c r="H68" t="inlineStr"/>
      <c r="I68"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68" t="inlineStr">
        <is>
          <t>2,5,6,10,16,18</t>
        </is>
      </c>
    </row>
    <row r="69">
      <c r="A69" t="inlineStr"/>
      <c r="B69" t="inlineStr"/>
      <c r="C69" t="inlineStr"/>
      <c r="D69" t="inlineStr">
        <is>
          <t>1kg
(약100g×10개)</t>
        </is>
      </c>
      <c r="E69" t="n">
        <v>15200</v>
      </c>
      <c r="F69" t="inlineStr">
        <is>
          <t>15200
13,680</t>
        </is>
      </c>
      <c r="G69" t="inlineStr">
        <is>
          <t>1520
1,368</t>
        </is>
      </c>
      <c r="H69" t="inlineStr"/>
      <c r="I69" t="inlineStr"/>
      <c r="J69" t="inlineStr"/>
    </row>
    <row r="70">
      <c r="A70" t="inlineStr"/>
      <c r="B70" t="n">
        <v>54</v>
      </c>
      <c r="C70" t="inlineStr">
        <is>
          <t>남도우리떡갈비바</t>
        </is>
      </c>
      <c r="D70" t="inlineStr">
        <is>
          <t>1.2kg
(60gx20개)</t>
        </is>
      </c>
      <c r="E70" t="n">
        <v>15200</v>
      </c>
      <c r="F70" t="n">
        <v>18240</v>
      </c>
      <c r="G70" t="n">
        <v>912</v>
      </c>
      <c r="H70" t="inlineStr"/>
      <c r="I70" t="inlineStr">
        <is>
          <t>돼지고기67.1%(국내산/갈비살24.28%,정육23.35%,지방16.34%),양파(국내산),떡갈비소스5.60%[백설탕,양파(국산),간장,대파,바베큐맛씨즈닝-2],조랭이떡(쌀:국내산),정제수,빵가루,대파(국내산),옥수수전분,마늘(국내산),참기름,숯불갈비맛엑기스,새송이버섯(국산),분말검은후추</t>
        </is>
      </c>
      <c r="J70" t="inlineStr">
        <is>
          <t>5,6,10,16,18</t>
        </is>
      </c>
    </row>
    <row r="71">
      <c r="A71" t="inlineStr"/>
      <c r="B71" t="n">
        <v>55</v>
      </c>
      <c r="C71" t="inlineStr">
        <is>
          <t>참조은 남도떡갈비</t>
        </is>
      </c>
      <c r="D71" t="inlineStr">
        <is>
          <t>1kg
(약25gx40개)</t>
        </is>
      </c>
      <c r="E71" t="n">
        <v>14800</v>
      </c>
      <c r="F71" t="n">
        <v>14800</v>
      </c>
      <c r="G71" t="n">
        <v>370</v>
      </c>
      <c r="H71" t="inlineStr"/>
      <c r="I71" t="inlineStr">
        <is>
          <t>돼지고기67.1%(국내산/갈비살25.47%,정육24.49%,지방17.14%),양파(국내산),떡갈비소스[백설탕,양파(국내산),간장,대파,바베큐맛씨즈닝-2],정제수,빵가루,대파(국내산),마늘(국내산),새송이버섯(국내산)</t>
        </is>
      </c>
      <c r="J71" t="inlineStr">
        <is>
          <t>2,5,6,10,16</t>
        </is>
      </c>
    </row>
    <row r="72">
      <c r="A72" t="inlineStr"/>
      <c r="B72" t="n">
        <v>56</v>
      </c>
      <c r="C72" t="inlineStr">
        <is>
          <t>오븐에 구운 참미트볼</t>
        </is>
      </c>
      <c r="D72" t="inlineStr">
        <is>
          <t>1kg
(약9.5~10.5g×100개±5)</t>
        </is>
      </c>
      <c r="E72" t="n">
        <v>13200</v>
      </c>
      <c r="F72" t="n">
        <v>13200</v>
      </c>
      <c r="G72" t="n">
        <v>132</v>
      </c>
      <c r="H72" t="inlineStr"/>
      <c r="I72" t="inlineStr">
        <is>
          <t>돼지고기(국내산/돼지고기42.97%,돈지방22.75%)65.72%,정제수,양파(국내산),옥수수전분[옥수수(외국산:러시아,헝가리,세르비아 등)],대파,설탕,불고기양념장,빵가루,양조간장,마늘,참기름,불갈비양념,분말검은후추</t>
        </is>
      </c>
      <c r="J72" t="inlineStr">
        <is>
          <t>2,5,6,10,16,18</t>
        </is>
      </c>
    </row>
    <row r="73">
      <c r="A73" t="inlineStr"/>
      <c r="B73" t="n">
        <v>57</v>
      </c>
      <c r="C73" t="inlineStr">
        <is>
          <t>참미트볼</t>
        </is>
      </c>
      <c r="D73" t="inlineStr">
        <is>
          <t>1kg
(약11~12gx88개±4)</t>
        </is>
      </c>
      <c r="E73" t="n">
        <v>7500</v>
      </c>
      <c r="F73" t="n">
        <v>7500</v>
      </c>
      <c r="G73" t="n">
        <v>85</v>
      </c>
      <c r="H73" t="inlineStr"/>
      <c r="I73" t="inlineStr">
        <is>
          <t>닭고기45.1%[기계발골육75%(국내산),정육25%(국내산)], 돼지고기16.9%(지방일부사용/국내산), 쌀가루(쌀:외국산),양파,대두단백</t>
        </is>
      </c>
      <c r="J73" t="inlineStr">
        <is>
          <t>4,5,6,10,15,16</t>
        </is>
      </c>
    </row>
    <row r="74">
      <c r="A74" t="inlineStr"/>
      <c r="B74" t="n">
        <v>58</v>
      </c>
      <c r="C74" t="inlineStr">
        <is>
          <t>의성마늘탕수육(부정형)</t>
        </is>
      </c>
      <c r="D74" t="inlineStr">
        <is>
          <t>1kg
(약6~11gx78개±5)</t>
        </is>
      </c>
      <c r="E74" t="n">
        <v>15900</v>
      </c>
      <c r="F74" t="n">
        <v>15900</v>
      </c>
      <c r="G74" t="inlineStr">
        <is>
          <t>-</t>
        </is>
      </c>
      <c r="H74" t="inlineStr"/>
      <c r="I74" t="inlineStr">
        <is>
          <t xml:space="preserve">돼지고기(국내산)62.6%(정제수미포함/정제수포함55.82%),곡류가공품[밀가루(밀:미국산),옥수수전분{옥수수:외국산(러시아,헝가리,세르비아 등)},변성전분,찹쌀가루,탈지대두분],마늘5.59%(의성산),쇼트닝,소스
</t>
        </is>
      </c>
      <c r="J74" t="inlineStr">
        <is>
          <t>5,6,10,16</t>
        </is>
      </c>
    </row>
    <row r="75">
      <c r="A75" t="inlineStr"/>
      <c r="B75" t="n">
        <v>59</v>
      </c>
      <c r="C75" t="inlineStr">
        <is>
          <t>수랏간 통살 등심 꿔바로우
(부정형)[단순매입]</t>
        </is>
      </c>
      <c r="D75" t="inlineStr">
        <is>
          <t>1kg(약29gx35개±5)</t>
        </is>
      </c>
      <c r="E75" t="n">
        <v>18700</v>
      </c>
      <c r="F75" t="n">
        <v>18700</v>
      </c>
      <c r="G75" t="n">
        <v>534</v>
      </c>
      <c r="H75" t="inlineStr"/>
      <c r="I75" t="inlineStr">
        <is>
          <t>돼지고기(등심:국내산)55%,정제수,전분가공품[BJW배터믹스S] 11%</t>
        </is>
      </c>
      <c r="J75" t="inlineStr">
        <is>
          <t>5,6,10</t>
        </is>
      </c>
    </row>
    <row r="76">
      <c r="A76" t="inlineStr"/>
      <c r="B76" t="n">
        <v>60</v>
      </c>
      <c r="C76" t="inlineStr">
        <is>
          <t>한입꿔바로우탕수육(부정형)</t>
        </is>
      </c>
      <c r="D76" t="inlineStr">
        <is>
          <t>1kg
(약16~18g×65개±5)</t>
        </is>
      </c>
      <c r="E76" t="n">
        <v>13500</v>
      </c>
      <c r="F76" t="n">
        <v>13500</v>
      </c>
      <c r="G76" t="inlineStr">
        <is>
          <t>-</t>
        </is>
      </c>
      <c r="H76" t="inlineStr"/>
      <c r="I76" t="inlineStr">
        <is>
          <t>돼지고기50.78%(국내산),정제수,전분가공품[전분믹스SS{쫄깃믹스(타피오카전분:베트남산)},밀가루(밀:미국산),옥수수전분],찹쌀분말(찹쌀:국내산),쇼트닝
★최소 10kg 이상 발주시 10kg당 소스 한봉(2kg) 증정!(레놈탕수소스)</t>
        </is>
      </c>
      <c r="J76" t="inlineStr">
        <is>
          <t>2,5,6,10,16</t>
        </is>
      </c>
    </row>
    <row r="77">
      <c r="A77" t="inlineStr"/>
      <c r="B77" t="n">
        <v>61</v>
      </c>
      <c r="C77" t="inlineStr">
        <is>
          <t>칼슘찹쌀꿔바로우탕수육(부정형)</t>
        </is>
      </c>
      <c r="D77" t="inlineStr">
        <is>
          <t>1kg
(약18~20gx53개±3)</t>
        </is>
      </c>
      <c r="E77" t="n">
        <v>12300</v>
      </c>
      <c r="F77" t="n">
        <v>12300</v>
      </c>
      <c r="G77" t="inlineStr">
        <is>
          <t>-</t>
        </is>
      </c>
      <c r="H77" t="inlineStr"/>
      <c r="I77"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77" t="inlineStr">
        <is>
          <t>5,6,10</t>
        </is>
      </c>
    </row>
    <row r="78">
      <c r="A78" t="inlineStr"/>
      <c r="B78" t="n">
        <v>62</v>
      </c>
      <c r="C78" t="inlineStr">
        <is>
          <t>참조은 탕수육(부정형)</t>
        </is>
      </c>
      <c r="D78" t="inlineStr">
        <is>
          <t>1kg
(약6~11gx78개±5)</t>
        </is>
      </c>
      <c r="E78" t="n">
        <v>12400</v>
      </c>
      <c r="F78" t="n">
        <v>12400</v>
      </c>
      <c r="G78" t="inlineStr">
        <is>
          <t>-</t>
        </is>
      </c>
      <c r="H78" t="inlineStr"/>
      <c r="I78"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78" t="inlineStr">
        <is>
          <t>5,6,10,16</t>
        </is>
      </c>
    </row>
    <row r="79">
      <c r="A79" t="inlineStr"/>
      <c r="B79" t="n">
        <v>63</v>
      </c>
      <c r="C79" t="inlineStr">
        <is>
          <t>찹쌀등심탕수육(부정형)</t>
        </is>
      </c>
      <c r="D79" t="inlineStr">
        <is>
          <t>1kg
(약9~14gx80개±5)</t>
        </is>
      </c>
      <c r="E79" t="n">
        <v>17800</v>
      </c>
      <c r="F79" t="n">
        <v>17800</v>
      </c>
      <c r="G79" t="inlineStr">
        <is>
          <t>-</t>
        </is>
      </c>
      <c r="H79" t="inlineStr"/>
      <c r="I79" t="inlineStr">
        <is>
          <t>돼지등심53.1%(국내산),정제수,곡류가공품[밀가루(밀:미국산),옥수수전분{옥수수:외국산(러시아,헝가리,세르비아 등)},변성전분,찹쌀가루,탈지대두분],밀가루(밀:미국산),쇼트닝,찹쌀분말3.38%(찹쌀:국내산)</t>
        </is>
      </c>
      <c r="J79" t="inlineStr">
        <is>
          <t>5,6,10,16</t>
        </is>
      </c>
    </row>
    <row r="80">
      <c r="A80" t="inlineStr"/>
      <c r="B80" t="n">
        <v>64</v>
      </c>
      <c r="C80" t="inlineStr">
        <is>
          <t>참함박스테이크</t>
        </is>
      </c>
      <c r="D80" t="inlineStr">
        <is>
          <t>600g
(60g×10개)</t>
        </is>
      </c>
      <c r="E80" t="n">
        <v>11800</v>
      </c>
      <c r="F80" t="n">
        <v>7080</v>
      </c>
      <c r="G80" t="n">
        <v>708</v>
      </c>
      <c r="H80" t="inlineStr"/>
      <c r="I80"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0" t="inlineStr">
        <is>
          <t>5,6,10,15,16</t>
        </is>
      </c>
    </row>
    <row r="81">
      <c r="A81" t="inlineStr"/>
      <c r="B81" t="inlineStr"/>
      <c r="C81" t="inlineStr"/>
      <c r="D81" t="inlineStr">
        <is>
          <t>1kg
(100gx10개)</t>
        </is>
      </c>
      <c r="E81" t="n">
        <v>11500</v>
      </c>
      <c r="F81" t="n">
        <v>11500</v>
      </c>
      <c r="G81" t="n">
        <v>1150</v>
      </c>
      <c r="H81" t="inlineStr"/>
      <c r="I81" t="inlineStr"/>
      <c r="J81" t="inlineStr"/>
    </row>
    <row r="82">
      <c r="A82" t="inlineStr"/>
      <c r="B82" t="n">
        <v>66</v>
      </c>
      <c r="C82" t="inlineStr">
        <is>
          <t>왕돈까스150(부정형)</t>
        </is>
      </c>
      <c r="D82" t="inlineStr">
        <is>
          <t>2.25kg(150gx15개)</t>
        </is>
      </c>
      <c r="E82" t="n">
        <v>16900</v>
      </c>
      <c r="F82" t="n">
        <v>38025</v>
      </c>
      <c r="G82" t="n">
        <v>2535</v>
      </c>
      <c r="H82" t="inlineStr"/>
      <c r="I82" t="inlineStr">
        <is>
          <t>돼지고기(등심/국내산)50%, 기타가공품{밀가루(밀:미국산,캐나다산),팜유(말레이시아산),효모,옥수수전분,정제소금},정제수,베타믹스
★최소 10kg 이상 발주시 10kg당 소스 한봉(2kg) 증정!(양식돈까스소스)</t>
        </is>
      </c>
      <c r="J82" t="inlineStr">
        <is>
          <t>5,6,10</t>
        </is>
      </c>
    </row>
    <row r="83">
      <c r="A83" t="inlineStr"/>
      <c r="B83" t="n">
        <v>67</v>
      </c>
      <c r="C83" t="inlineStr">
        <is>
          <t>멘치볼카츠(부정형)</t>
        </is>
      </c>
      <c r="D83" t="inlineStr">
        <is>
          <t>1kg
(약45gx22개±1)</t>
        </is>
      </c>
      <c r="E83" t="n">
        <v>16700</v>
      </c>
      <c r="F83" t="n">
        <v>16700</v>
      </c>
      <c r="G83" t="n">
        <v>759</v>
      </c>
      <c r="H83" t="inlineStr"/>
      <c r="I83" t="inlineStr">
        <is>
          <t>돼지고기(등심/국내산)54.79%,정제수,기타가공품{밀가루(밀:미국산,캐나다산),팜유(말레이시아산),효모,옥수수전분,정제소금},양파(국내산),베타믹스{밀가루, 혼합제제(변성전분,덱스트린)</t>
        </is>
      </c>
      <c r="J83" t="inlineStr">
        <is>
          <t>5,6,10</t>
        </is>
      </c>
    </row>
    <row r="84">
      <c r="A84" t="inlineStr"/>
      <c r="B84" t="n">
        <v>68</v>
      </c>
      <c r="C84" t="inlineStr">
        <is>
          <t>오곡 치즈감자 롤까스</t>
        </is>
      </c>
      <c r="D84" t="inlineStr">
        <is>
          <t>1kg(100gx10개)</t>
        </is>
      </c>
      <c r="E84" t="n">
        <v>21800</v>
      </c>
      <c r="F84" t="n">
        <v>21900</v>
      </c>
      <c r="G84" t="n">
        <v>2190</v>
      </c>
      <c r="H84" t="inlineStr"/>
      <c r="I84" t="inlineStr">
        <is>
          <t>돼지고기(등심:국내산)51.7%,감자필링16.4%[삶은감자14%(감자100%),감자플레이크9.5%(감자99.4%/벨기에산),마요네즈,누리웰깐계란],모짜렐라치즈8%,오곡돈까스배터믹스6.1%[밀가루,볶음오곡분말9%{현미50%(국산),보리20%(국산),대두10%,수수10%,차조10%}]
★최소 10kg 이상 발주시 10kg당 소스 한봉(2kg) !(양식돈까스소스)</t>
        </is>
      </c>
      <c r="J84" t="inlineStr">
        <is>
          <t>1,2,5,6,10,13,15,16,18</t>
        </is>
      </c>
    </row>
    <row r="85">
      <c r="A85" t="inlineStr"/>
      <c r="B85" t="n">
        <v>69</v>
      </c>
      <c r="C85" t="inlineStr">
        <is>
          <t>오곡 고구마스트링 롤까스</t>
        </is>
      </c>
      <c r="D85" t="inlineStr">
        <is>
          <t>1kg
(100gx10개)</t>
        </is>
      </c>
      <c r="E85" t="n">
        <v>21800</v>
      </c>
      <c r="F85" t="n">
        <v>21800</v>
      </c>
      <c r="G85" t="n">
        <v>2180</v>
      </c>
      <c r="H85" t="inlineStr"/>
      <c r="I85"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5" t="inlineStr">
        <is>
          <t>2,5,6,10</t>
        </is>
      </c>
    </row>
    <row r="86">
      <c r="A86" t="inlineStr"/>
      <c r="B86" t="n">
        <v>70</v>
      </c>
      <c r="C86" t="inlineStr">
        <is>
          <t>오곡 통등심 돈까스(생등심)</t>
        </is>
      </c>
      <c r="D86" t="inlineStr">
        <is>
          <t>1kg
(100g×10개)</t>
        </is>
      </c>
      <c r="E86" t="n">
        <v>19800</v>
      </c>
      <c r="F86" t="n">
        <v>19800</v>
      </c>
      <c r="G86" t="n">
        <v>1980</v>
      </c>
      <c r="H86" t="inlineStr"/>
      <c r="I86" t="inlineStr">
        <is>
          <t>돼지고기(등심:국내산)65%(정제수미포함72.74%),오곡돈까스배터믹스7.3%[볶음오곡분말9%{현미50%(국산),보리20%(국산),대두10%,수수10%,차조10%}]</t>
        </is>
      </c>
      <c r="J86" t="inlineStr">
        <is>
          <t>2,5,6,10</t>
        </is>
      </c>
    </row>
    <row r="87">
      <c r="A87" t="inlineStr"/>
      <c r="B87" t="n">
        <v>71</v>
      </c>
      <c r="C87" t="inlineStr">
        <is>
          <t>페스츄리겹돈까스</t>
        </is>
      </c>
      <c r="D87" t="inlineStr">
        <is>
          <t>1.2kg
(60gx20개)</t>
        </is>
      </c>
      <c r="E87" t="n">
        <v>20500</v>
      </c>
      <c r="F87" t="n">
        <v>24600</v>
      </c>
      <c r="G87" t="n">
        <v>1230</v>
      </c>
      <c r="H87" t="inlineStr"/>
      <c r="I87"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87" t="inlineStr">
        <is>
          <t>5,6,10</t>
        </is>
      </c>
    </row>
    <row r="88">
      <c r="A88" t="inlineStr"/>
      <c r="B88" t="inlineStr"/>
      <c r="C88" t="inlineStr"/>
      <c r="D88" t="inlineStr">
        <is>
          <t>1.2kg
(80gx15개)</t>
        </is>
      </c>
      <c r="E88" t="n">
        <v>19900</v>
      </c>
      <c r="F88" t="n">
        <v>23880</v>
      </c>
      <c r="G88" t="n">
        <v>1592</v>
      </c>
      <c r="H88" t="inlineStr"/>
      <c r="I88" t="inlineStr"/>
      <c r="J88" t="inlineStr"/>
    </row>
    <row r="89">
      <c r="A89" t="inlineStr"/>
      <c r="B89" t="inlineStr"/>
      <c r="C89" t="inlineStr"/>
      <c r="D89" t="inlineStr">
        <is>
          <t>1kg
(100gx10개)</t>
        </is>
      </c>
      <c r="E89" t="n">
        <v>19900</v>
      </c>
      <c r="F89" t="n">
        <v>19900</v>
      </c>
      <c r="G89" t="n">
        <v>1990</v>
      </c>
      <c r="H89" t="inlineStr"/>
      <c r="I89" t="inlineStr"/>
      <c r="J89" t="inlineStr"/>
    </row>
    <row r="90">
      <c r="A90" t="inlineStr"/>
      <c r="B90" t="n">
        <v>74</v>
      </c>
      <c r="C90" t="inlineStr">
        <is>
          <t>치즈인치킨까스</t>
        </is>
      </c>
      <c r="D90" t="inlineStr">
        <is>
          <t>1kg
(100gx10개)</t>
        </is>
      </c>
      <c r="E90" t="n">
        <v>17500</v>
      </c>
      <c r="F90" t="n">
        <v>17500</v>
      </c>
      <c r="G90" t="n">
        <v>1750</v>
      </c>
      <c r="H90" t="inlineStr"/>
      <c r="I90"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0" t="inlineStr">
        <is>
          <t>2,5,6,15,16</t>
        </is>
      </c>
    </row>
    <row r="91">
      <c r="A91" t="inlineStr"/>
      <c r="B91" t="n">
        <v>75</v>
      </c>
      <c r="C91" t="inlineStr">
        <is>
          <t>오곡 치킨까스</t>
        </is>
      </c>
      <c r="D91" t="inlineStr">
        <is>
          <t>1kg
(100g×10개)</t>
        </is>
      </c>
      <c r="E91" t="n">
        <v>14900</v>
      </c>
      <c r="F91" t="n">
        <v>14900</v>
      </c>
      <c r="G91" t="n">
        <v>1490</v>
      </c>
      <c r="H91" t="inlineStr"/>
      <c r="I91" t="inlineStr">
        <is>
          <t>닭고기(닭가슴살:국내산)65%(정제수미포함72.74%),오곡돈까스배터믹스7.3%[볶음오곡분말9%{현미50%(국산),보리20%(국산),대두10%(중국산),차조10%(중국산)}]</t>
        </is>
      </c>
      <c r="J91" t="inlineStr">
        <is>
          <t>2,5,6,15</t>
        </is>
      </c>
    </row>
    <row r="92">
      <c r="A92" t="inlineStr"/>
      <c r="B92" t="n">
        <v>76</v>
      </c>
      <c r="C92" t="inlineStr">
        <is>
          <t>옛날닭다리 바사삭(부정형)</t>
        </is>
      </c>
      <c r="D92" t="inlineStr">
        <is>
          <t>1kg(90~110gx10~11개)</t>
        </is>
      </c>
      <c r="E92" t="n">
        <v>22200</v>
      </c>
      <c r="F92" t="n">
        <v>22200</v>
      </c>
      <c r="G92" t="n">
        <v>2220</v>
      </c>
      <c r="H92" t="inlineStr"/>
      <c r="I92" t="inlineStr">
        <is>
          <t>닭고기(닭다리/국내산)84.07%,정제수,AF분말믹스[옥수수전분(옥수수/외국산:러시아,헝가리,세르비아 등),정제소금(국내산)],식물성오일-HS[팜올레인유(말레이시아산),대두유(외국산)],대두유,밀가루</t>
        </is>
      </c>
      <c r="J92" t="inlineStr">
        <is>
          <t>5,6,15</t>
        </is>
      </c>
    </row>
    <row r="93">
      <c r="A93" t="inlineStr"/>
      <c r="B93" t="n">
        <v>77</v>
      </c>
      <c r="C93" t="inlineStr">
        <is>
          <t>앵그리 
치킨스테이크 (부정형)</t>
        </is>
      </c>
      <c r="D93" t="inlineStr">
        <is>
          <t>750g(75g×10개)</t>
        </is>
      </c>
      <c r="E93" t="n">
        <v>30300</v>
      </c>
      <c r="F93" t="n">
        <v>22730</v>
      </c>
      <c r="G93" t="n">
        <v>2273</v>
      </c>
      <c r="H93" t="inlineStr"/>
      <c r="I93" t="inlineStr">
        <is>
          <t>닭고기(다리살/국산)85.76%,정제수,양념바베큐소스-엘(혼합간장,토마토페이스트),프리더스트에스,설탕,혼합제제,스모크오일,배터프리믹스-CM</t>
        </is>
      </c>
      <c r="J93" t="inlineStr">
        <is>
          <t>1,5,6,12,15,16</t>
        </is>
      </c>
    </row>
    <row r="94">
      <c r="A94" t="inlineStr"/>
      <c r="B94" t="n">
        <v>78</v>
      </c>
      <c r="C94" t="inlineStr">
        <is>
          <t>수랏간 통살 유린기(부정형)
[단순매입]</t>
        </is>
      </c>
      <c r="D94" t="inlineStr">
        <is>
          <t>1kg(약29gx35개±5)</t>
        </is>
      </c>
      <c r="E94" t="n">
        <v>18900</v>
      </c>
      <c r="F94" t="n">
        <v>18900</v>
      </c>
      <c r="G94" t="n">
        <v>540</v>
      </c>
      <c r="H94" t="inlineStr"/>
      <c r="I94" t="inlineStr">
        <is>
          <t>닭고기(안심:국내산)54%,정제수,전분가공품[BJW배터믹스S] 11%
★최소 10kg 이상 발주시 10kg당 소스 한봉(2kg) 증정!(유림소스)</t>
        </is>
      </c>
      <c r="J94" t="inlineStr">
        <is>
          <t>5,6,15</t>
        </is>
      </c>
    </row>
    <row r="95">
      <c r="A95" t="inlineStr"/>
      <c r="B95" t="n">
        <v>79</v>
      </c>
      <c r="C95" t="inlineStr">
        <is>
          <t>허니킹 레그 순살치킨
(오븐전용-부정형</t>
        </is>
      </c>
      <c r="D95" t="inlineStr">
        <is>
          <t>1kg
(약10~35gx약40~65개)</t>
        </is>
      </c>
      <c r="E95" t="n">
        <v>25900</v>
      </c>
      <c r="F95" t="n">
        <v>25900</v>
      </c>
      <c r="G95" t="inlineStr">
        <is>
          <t>-</t>
        </is>
      </c>
      <c r="H95" t="inlineStr"/>
      <c r="I95" t="inlineStr">
        <is>
          <t>닭고기(다리살/국내산)62.32%,정제수,소스[물엿,설탕,정제수,혼합간장{탈지대두(외국산)},마늘,사양벌꿀(국내산)0.1%] 7.6%,SBR프리믹스[프리파우더PJ-1{밀가루(밀:미국산,호주산)}]</t>
        </is>
      </c>
      <c r="J95" t="inlineStr">
        <is>
          <t>1,5,6,15</t>
        </is>
      </c>
    </row>
    <row r="96">
      <c r="A96" t="inlineStr"/>
      <c r="B96" t="n">
        <v>80</v>
      </c>
      <c r="C96" t="inlineStr">
        <is>
          <t>순살치킨 바사삭(부정형)</t>
        </is>
      </c>
      <c r="D96" t="inlineStr">
        <is>
          <t>1kg (30g±10x33개±5)</t>
        </is>
      </c>
      <c r="E96" t="n">
        <v>19900</v>
      </c>
      <c r="F96" t="inlineStr">
        <is>
          <t>19900
15,920</t>
        </is>
      </c>
      <c r="G96" t="inlineStr">
        <is>
          <t>-</t>
        </is>
      </c>
      <c r="H96" t="inlineStr"/>
      <c r="I96" t="inlineStr">
        <is>
          <t>닭안심66.35 %(국내산),정제수,전분가공품[프리파우더14B{에이치분말14호(전분가공품:감자전분/외국산)},밀가루(밀:미국산,호주산),전분가공품,정제소금]</t>
        </is>
      </c>
      <c r="J96" t="inlineStr">
        <is>
          <t>5,6,15,16</t>
        </is>
      </c>
    </row>
    <row r="97">
      <c r="A97" t="inlineStr"/>
      <c r="B97" t="n">
        <v>81</v>
      </c>
      <c r="C97" t="inlineStr">
        <is>
          <t>핫크리스피 통살치킨-ALL(부정형)</t>
        </is>
      </c>
      <c r="D97" t="inlineStr">
        <is>
          <t>1.1kg(약110gx10개)</t>
        </is>
      </c>
      <c r="E97" t="n">
        <v>20000</v>
      </c>
      <c r="F97" t="inlineStr">
        <is>
          <t>22000
19,800</t>
        </is>
      </c>
      <c r="G97" t="inlineStr">
        <is>
          <t>2200
1,980</t>
        </is>
      </c>
      <c r="H97" t="inlineStr"/>
      <c r="I97"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97" t="inlineStr">
        <is>
          <t>1,5,6,15</t>
        </is>
      </c>
    </row>
    <row r="98">
      <c r="A98" t="inlineStr"/>
      <c r="B98" t="n">
        <v>82</v>
      </c>
      <c r="C98" t="inlineStr">
        <is>
          <t>매콤컬리텐더치킨(부정형)</t>
        </is>
      </c>
      <c r="D98" t="inlineStr">
        <is>
          <t>1kg
(약38.5~44gx23~26개)</t>
        </is>
      </c>
      <c r="E98" t="n">
        <v>21500</v>
      </c>
      <c r="F98" t="n">
        <v>21500</v>
      </c>
      <c r="G98" t="inlineStr">
        <is>
          <t>-</t>
        </is>
      </c>
      <c r="H98" t="inlineStr"/>
      <c r="I98" t="inlineStr">
        <is>
          <t>닭고기(국산/안심)78%(정제수미포함/정제수포함71.4%),다목적배터믹스,중력분(밀/미국,호주산),대두유,메가핫시즈닝</t>
        </is>
      </c>
      <c r="J98" t="inlineStr">
        <is>
          <t>5,6,15,16</t>
        </is>
      </c>
    </row>
    <row r="99">
      <c r="A99" t="inlineStr"/>
      <c r="B99" t="n">
        <v>83</v>
      </c>
      <c r="C99" t="inlineStr">
        <is>
          <t>컬리텐더치킨(부정형)</t>
        </is>
      </c>
      <c r="D99" t="inlineStr">
        <is>
          <t>1kg
(약38.5~44gx23~26개)</t>
        </is>
      </c>
      <c r="E99" t="n">
        <v>21500</v>
      </c>
      <c r="F99" t="n">
        <v>21500</v>
      </c>
      <c r="G99" t="inlineStr">
        <is>
          <t>-</t>
        </is>
      </c>
      <c r="H99" t="inlineStr"/>
      <c r="I99" t="inlineStr">
        <is>
          <t>닭고기(국산/안심)76.4%(정제수미포함/정제수포함72.3%),다목적배터믹스,대두유,중력분(밀/미국,호주산)</t>
        </is>
      </c>
      <c r="J99" t="inlineStr">
        <is>
          <t>5,6,15</t>
        </is>
      </c>
    </row>
    <row r="100">
      <c r="A100" t="inlineStr"/>
      <c r="B100" t="n">
        <v>84</v>
      </c>
      <c r="C100" t="inlineStr">
        <is>
          <t>샐러드텐더치킨(부정형)</t>
        </is>
      </c>
      <c r="D100" t="inlineStr">
        <is>
          <t>1kg
(약11.1~12.5gx80~90개)</t>
        </is>
      </c>
      <c r="E100" t="n">
        <v>24800</v>
      </c>
      <c r="F100" t="n">
        <v>24800</v>
      </c>
      <c r="G100" t="inlineStr">
        <is>
          <t>-</t>
        </is>
      </c>
      <c r="H100" t="inlineStr"/>
      <c r="I100" t="inlineStr">
        <is>
          <t>닭고기(국산/안심)70.85%(정제수미포함/정제수포함66%),다목적배터믹스,대두유,중력분(밀/미국,호주산)</t>
        </is>
      </c>
      <c r="J100" t="inlineStr">
        <is>
          <t>5,6,15</t>
        </is>
      </c>
    </row>
    <row r="101">
      <c r="A101" t="inlineStr"/>
      <c r="B101" t="n">
        <v>85</v>
      </c>
      <c r="C101" t="inlineStr">
        <is>
          <t>통살 후라이드 닭꼬치</t>
        </is>
      </c>
      <c r="D101" t="inlineStr">
        <is>
          <t>700g
(70g×10개)</t>
        </is>
      </c>
      <c r="E101" t="n">
        <v>28500</v>
      </c>
      <c r="F101" t="n">
        <v>19950</v>
      </c>
      <c r="G101" t="n">
        <v>1995</v>
      </c>
      <c r="H101" t="inlineStr"/>
      <c r="I101" t="inlineStr">
        <is>
          <t xml:space="preserve">닭고기(가슴살/국산)60%,곡류가공품1(밀가루,전분,쌀가루),곡류가공품2
★최소 10kg 이상 발주시 10kg당 소스 한봉(2kg) 증정!(양념치킨소스)
</t>
        </is>
      </c>
      <c r="J101" t="inlineStr">
        <is>
          <t>5,6,15</t>
        </is>
      </c>
    </row>
    <row r="102">
      <c r="A102" t="inlineStr"/>
      <c r="B102" t="n">
        <v>86</v>
      </c>
      <c r="C102" t="inlineStr">
        <is>
          <t>파프리카잡채고로케</t>
        </is>
      </c>
      <c r="D102" t="inlineStr">
        <is>
          <t>1kg(약30g×33개±1)</t>
        </is>
      </c>
      <c r="E102" t="n">
        <v>9900</v>
      </c>
      <c r="F102" t="n">
        <v>9900</v>
      </c>
      <c r="G102" t="n">
        <v>300</v>
      </c>
      <c r="H102" t="inlineStr"/>
      <c r="I102" t="inlineStr">
        <is>
          <t>당면(고구마전분/중국산)37.55%,파프리카(국산)3.5%,돼지고기(국산)4.44%,새송이버섯(국산),생빵가루(밀가루/미국,호주산),정제수,양파,청양고추,당근,부추</t>
        </is>
      </c>
      <c r="J102" t="inlineStr">
        <is>
          <t>1,2,5,6,10,16</t>
        </is>
      </c>
    </row>
    <row r="103">
      <c r="A103" t="inlineStr">
        <is>
          <t>수산가공류 - 원료 수급에 따라 원산지 및 규격이 변경될 수 있습니다.</t>
        </is>
      </c>
      <c r="B103" t="inlineStr"/>
      <c r="C103" t="inlineStr"/>
      <c r="D103" t="inlineStr"/>
      <c r="E103" t="inlineStr"/>
      <c r="F103" t="inlineStr"/>
      <c r="G103" t="inlineStr"/>
      <c r="H103" t="inlineStr"/>
      <c r="I103" t="inlineStr"/>
      <c r="J103" t="inlineStr"/>
    </row>
    <row r="104">
      <c r="A104" t="inlineStr"/>
      <c r="B104" t="inlineStr"/>
      <c r="C104" t="inlineStr">
        <is>
          <t>수랏간 순살 가자미까스
(부정형)</t>
        </is>
      </c>
      <c r="D104" t="inlineStr">
        <is>
          <t>1.2kg(약60g×20개)</t>
        </is>
      </c>
      <c r="E104" t="n">
        <v>14900</v>
      </c>
      <c r="F104" t="inlineStr">
        <is>
          <t>17880
16,100</t>
        </is>
      </c>
      <c r="G104" t="inlineStr">
        <is>
          <t>894
805</t>
        </is>
      </c>
      <c r="H104" t="inlineStr"/>
      <c r="I104"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t>
        </is>
      </c>
      <c r="J104" t="inlineStr">
        <is>
          <t>5,6</t>
        </is>
      </c>
    </row>
    <row r="105">
      <c r="A105" t="inlineStr"/>
      <c r="B105" t="inlineStr"/>
      <c r="C105" t="inlineStr">
        <is>
          <t>스위트크리미언소스</t>
        </is>
      </c>
      <c r="D105" t="inlineStr">
        <is>
          <t>2kg</t>
        </is>
      </c>
      <c r="E105" t="n">
        <v>11000</v>
      </c>
      <c r="F105" t="inlineStr">
        <is>
          <t>22000
19,800</t>
        </is>
      </c>
      <c r="G105" t="inlineStr">
        <is>
          <t>-</t>
        </is>
      </c>
      <c r="H105" t="inlineStr"/>
      <c r="I105" t="inlineStr">
        <is>
          <t>마요네즈,양파14%,사과퓨레(사과,국산),오이피클,레몬농축과즙액
☞ 냉장4개월
세트 발주시 소스 할인적용(10봉당 소스1봉기준)</t>
        </is>
      </c>
      <c r="J105" t="inlineStr">
        <is>
          <t>1,2,5</t>
        </is>
      </c>
    </row>
    <row r="106">
      <c r="A106" t="inlineStr"/>
      <c r="B106" t="inlineStr"/>
      <c r="C106" t="inlineStr">
        <is>
          <t>코코넛 쉬림프
(부정형)</t>
        </is>
      </c>
      <c r="D106" t="inlineStr">
        <is>
          <t>1kg(약25g×40개±2)</t>
        </is>
      </c>
      <c r="E106" t="n">
        <v>26400</v>
      </c>
      <c r="F106" t="inlineStr">
        <is>
          <t>26400
23,760</t>
        </is>
      </c>
      <c r="G106" t="inlineStr">
        <is>
          <t>660
594</t>
        </is>
      </c>
      <c r="H106" t="inlineStr"/>
      <c r="I106" t="inlineStr">
        <is>
          <t xml:space="preserve">새우55%(외국산:베트남,중국,인도)기타가공품19.5%(밀가루(밀:미국,호주),정제소금(국내산),곡물가공품8.35%{(밀가루(밀:미국),옥수수전분,옥수수가루(옥수수:인도),볶음쌀가루}정제수,건조코코넛4%
</t>
        </is>
      </c>
      <c r="J106" t="inlineStr">
        <is>
          <t>2,5,6,9</t>
        </is>
      </c>
    </row>
    <row r="107">
      <c r="A107" t="inlineStr"/>
      <c r="B107" t="inlineStr"/>
      <c r="C107" t="inlineStr">
        <is>
          <t>치폴레소스[단순매입]</t>
        </is>
      </c>
      <c r="D107" t="inlineStr">
        <is>
          <t>2kg</t>
        </is>
      </c>
      <c r="E107" t="n">
        <v>9240</v>
      </c>
      <c r="F107" t="inlineStr">
        <is>
          <t>18480
16,630</t>
        </is>
      </c>
      <c r="G107" t="inlineStr">
        <is>
          <t>-</t>
        </is>
      </c>
      <c r="H107" t="inlineStr"/>
      <c r="I107" t="inlineStr">
        <is>
          <t>기타과당,정제수,마요네즈[식물성유지(외국산:아르헨티나,미국,중국 등),난황액{난황(계란:국산)},발효식초,설탕,정제소금]18%,토마토케첩[토마토페이스트],치포틀레페퍼(멕시코산)
☞ 냉장6개월세트 발주시 소스 할인적용(10봉당 소스1봉기준)</t>
        </is>
      </c>
      <c r="J107" t="inlineStr">
        <is>
          <t>1,5,6,12,16</t>
        </is>
      </c>
    </row>
    <row r="108">
      <c r="A108" t="inlineStr"/>
      <c r="B108" t="inlineStr"/>
      <c r="C108" t="inlineStr">
        <is>
          <t>튼튼바다 장어튀김
(부정형)</t>
        </is>
      </c>
      <c r="D108" t="inlineStr">
        <is>
          <t>1kg(약40g×25개±4)</t>
        </is>
      </c>
      <c r="E108" t="n">
        <v>23900</v>
      </c>
      <c r="F108" t="inlineStr">
        <is>
          <t>23900
21,510</t>
        </is>
      </c>
      <c r="G108" t="inlineStr">
        <is>
          <t>956
860</t>
        </is>
      </c>
      <c r="H108" t="inlineStr"/>
      <c r="I108" t="inlineStr">
        <is>
          <t>장어(국내산)52%,기타가공품17.35%[중력밀가루(미국,호주),옥수수전분,박력밀가루(미국),정제소금,마늘분말,후추가루,파푸리카오일],기타가공품16.9%{밀가루(밀:미국,호주,캐나다),전분],정제소금(국내산),곡물가공품},정제수</t>
        </is>
      </c>
      <c r="J108" t="inlineStr">
        <is>
          <t>2,5,6</t>
        </is>
      </c>
    </row>
    <row r="109">
      <c r="A109" t="inlineStr"/>
      <c r="B109" t="inlineStr"/>
      <c r="C109" t="inlineStr">
        <is>
          <t>단짠갈릭데리소스</t>
        </is>
      </c>
      <c r="D109" t="inlineStr">
        <is>
          <t>2kg</t>
        </is>
      </c>
      <c r="E109" t="n">
        <v>8200</v>
      </c>
      <c r="F109" t="inlineStr">
        <is>
          <t>16400
14,760</t>
        </is>
      </c>
      <c r="G109" t="inlineStr">
        <is>
          <t>-</t>
        </is>
      </c>
      <c r="H109" t="inlineStr"/>
      <c r="I109" t="inlineStr">
        <is>
          <t>마늘(국산)6%,혼합간장[아미노산간장(탈지대두:인도산),정제소금(국산)]
☞ 실온6개월
세트 발주시 소스 할인적용(10봉당 소스1봉기준)</t>
        </is>
      </c>
      <c r="J109" t="inlineStr">
        <is>
          <t>5,6,13</t>
        </is>
      </c>
    </row>
    <row r="110">
      <c r="A110" t="inlineStr">
        <is>
          <t>수
산
가
공
류</t>
        </is>
      </c>
      <c r="B110" t="n">
        <v>87</v>
      </c>
      <c r="C110" t="inlineStr">
        <is>
          <t>크런치 하트문어커틀렛</t>
        </is>
      </c>
      <c r="D110" t="inlineStr">
        <is>
          <t>900g(60gx15개)</t>
        </is>
      </c>
      <c r="E110" t="n">
        <v>17200</v>
      </c>
      <c r="F110" t="n">
        <v>15480</v>
      </c>
      <c r="G110" t="n">
        <v>1032</v>
      </c>
      <c r="H110" t="inlineStr"/>
      <c r="I110"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0" t="inlineStr">
        <is>
          <t>1,5,6,17</t>
        </is>
      </c>
    </row>
    <row r="111">
      <c r="A111" t="inlineStr"/>
      <c r="B111" t="n">
        <v>88</v>
      </c>
      <c r="C111" t="inlineStr">
        <is>
          <t>순살크런치생선까스</t>
        </is>
      </c>
      <c r="D111" t="inlineStr">
        <is>
          <t>1.2kg
(60gx20개)</t>
        </is>
      </c>
      <c r="E111" t="n">
        <v>14500</v>
      </c>
      <c r="F111" t="n">
        <v>17400</v>
      </c>
      <c r="G111" t="n">
        <v>870</v>
      </c>
      <c r="H111" t="inlineStr"/>
      <c r="I111" t="inlineStr">
        <is>
          <t>원재료 수급현황에 따라 원재료와 원산지가 변경될 수 있습니다.
민대구(한국산)50%,생빵가루,정제수,곡류가공품(백미/국내산)4.6%</t>
        </is>
      </c>
      <c r="J111" t="n">
        <v>6</v>
      </c>
    </row>
    <row r="112">
      <c r="A112" t="inlineStr"/>
      <c r="B112" t="inlineStr"/>
      <c r="C112" t="inlineStr"/>
      <c r="D112" t="inlineStr">
        <is>
          <t>1.2kg
(80gx15개)</t>
        </is>
      </c>
      <c r="E112" t="n">
        <v>14500</v>
      </c>
      <c r="F112" t="n">
        <v>17400</v>
      </c>
      <c r="G112" t="n">
        <v>1160</v>
      </c>
      <c r="H112" t="inlineStr"/>
      <c r="I112" t="inlineStr"/>
      <c r="J112" t="n">
        <v>6</v>
      </c>
    </row>
    <row r="113">
      <c r="A113" t="inlineStr"/>
      <c r="B113" t="n">
        <v>90</v>
      </c>
      <c r="C113" t="inlineStr">
        <is>
          <t>매콤크런치생선까스</t>
        </is>
      </c>
      <c r="D113" t="inlineStr">
        <is>
          <t>1.2kg
(60gx20개)</t>
        </is>
      </c>
      <c r="E113" t="n">
        <v>14700</v>
      </c>
      <c r="F113" t="n">
        <v>17640</v>
      </c>
      <c r="G113" t="n">
        <v>882</v>
      </c>
      <c r="H113" t="inlineStr"/>
      <c r="I113" t="inlineStr">
        <is>
          <t xml:space="preserve">원재료 수급현황에 따라 원재료와 원산지가 변경될 수 있습니다.
민대구(한국산)50%,생빵가루,곡류가공품(백미/국내산)6.9%,고추분말0.19%
</t>
        </is>
      </c>
      <c r="J113" t="n">
        <v>6</v>
      </c>
    </row>
    <row r="114">
      <c r="A114" t="inlineStr"/>
      <c r="B114" t="inlineStr"/>
      <c r="C114" t="inlineStr"/>
      <c r="D114" t="inlineStr">
        <is>
          <t>1.2kg
(80gx15개)</t>
        </is>
      </c>
      <c r="E114" t="n">
        <v>14700</v>
      </c>
      <c r="F114" t="n">
        <v>17640</v>
      </c>
      <c r="G114" t="n">
        <v>1176</v>
      </c>
      <c r="H114" t="inlineStr"/>
      <c r="I114" t="inlineStr"/>
      <c r="J114" t="n">
        <v>6</v>
      </c>
    </row>
    <row r="115">
      <c r="A115" t="inlineStr"/>
      <c r="B115" t="n">
        <v>92</v>
      </c>
      <c r="C115" t="inlineStr">
        <is>
          <t>대파해물전</t>
        </is>
      </c>
      <c r="D115" t="inlineStr">
        <is>
          <t>1kg
(약28~30gx35개±3)</t>
        </is>
      </c>
      <c r="E115" t="n">
        <v>9800</v>
      </c>
      <c r="F115" t="n">
        <v>9800</v>
      </c>
      <c r="G115" t="n">
        <v>280</v>
      </c>
      <c r="H115" t="inlineStr"/>
      <c r="I115" t="inlineStr">
        <is>
          <t>오징어37.14%(외국산:칠레,페루,중국 등),연육22.7%(베트남산/어육94.7%),대파16.51%(중국산),옥수수전분,양파,당근</t>
        </is>
      </c>
      <c r="J115" t="inlineStr">
        <is>
          <t>5,17</t>
        </is>
      </c>
    </row>
    <row r="116">
      <c r="A116" t="inlineStr"/>
      <c r="B116" t="n">
        <v>93</v>
      </c>
      <c r="C116" t="inlineStr">
        <is>
          <t>명태살두부전</t>
        </is>
      </c>
      <c r="D116" t="inlineStr">
        <is>
          <t>1kg
(약30gx33개±2)</t>
        </is>
      </c>
      <c r="E116" t="n">
        <v>13800</v>
      </c>
      <c r="F116" t="inlineStr">
        <is>
          <t>13800
12,420</t>
        </is>
      </c>
      <c r="G116" t="inlineStr">
        <is>
          <t>418
376</t>
        </is>
      </c>
      <c r="H116" t="inlineStr"/>
      <c r="I116" t="inlineStr">
        <is>
          <t>5無:L-글루탐산나트륨,발색제,합성착색료,합성보존료,산화방지제
연육36.80%[명태연육50%(미국산/명태91.43%),이또요리연육(베트남산/어육)],양파(국산),대두유,분리대두단백,당근</t>
        </is>
      </c>
      <c r="J116" t="n">
        <v>5</v>
      </c>
    </row>
    <row r="117">
      <c r="A117" t="inlineStr"/>
      <c r="B117" t="n">
        <v>94</v>
      </c>
      <c r="C117" t="inlineStr">
        <is>
          <t>참조은 오징어링</t>
        </is>
      </c>
      <c r="D117" t="inlineStr">
        <is>
          <t>1kg
(약25gx40개±2)</t>
        </is>
      </c>
      <c r="E117" t="n">
        <v>12800</v>
      </c>
      <c r="F117" t="n">
        <v>12800</v>
      </c>
      <c r="G117" t="n">
        <v>320</v>
      </c>
      <c r="H117" t="inlineStr"/>
      <c r="I117" t="inlineStr">
        <is>
          <t>오징어(칠레산)45.74%,생빵가루,연육(베트남산),정제수,건조빵가루,양파,
오징어조미분말1.14%,정제소금</t>
        </is>
      </c>
      <c r="J117" t="inlineStr">
        <is>
          <t>1,5,6,9,17</t>
        </is>
      </c>
    </row>
    <row r="118">
      <c r="A118" t="inlineStr"/>
      <c r="B118" t="n">
        <v>95</v>
      </c>
      <c r="C118" t="inlineStr">
        <is>
          <t>양파크런치대구탕수어(부정형)</t>
        </is>
      </c>
      <c r="D118" t="inlineStr">
        <is>
          <t>1kg
(약20gx50개±5)</t>
        </is>
      </c>
      <c r="E118" t="n">
        <v>17900</v>
      </c>
      <c r="F118" t="n">
        <v>17900</v>
      </c>
      <c r="G118" t="n">
        <v>358</v>
      </c>
      <c r="H118" t="inlineStr"/>
      <c r="I118" t="inlineStr">
        <is>
          <t>원재료 수급현황에 따라 원재료와 원산지 및 봉당수량이 변경될 수 있습니다.
민대구(한국산)50%,생빵가루,정제수,곡류가공품(백미/국내산)5.8%,양파분말0.18%</t>
        </is>
      </c>
      <c r="J118" t="n">
        <v>6</v>
      </c>
    </row>
    <row r="119">
      <c r="A119" t="inlineStr"/>
      <c r="B119" t="n">
        <v>96</v>
      </c>
      <c r="C119" t="inlineStr">
        <is>
          <t>새우야채튀김
[단순매입]</t>
        </is>
      </c>
      <c r="D119" t="inlineStr">
        <is>
          <t>600g(약40gx15개)</t>
        </is>
      </c>
      <c r="E119" t="n">
        <v>32800</v>
      </c>
      <c r="F119" t="inlineStr">
        <is>
          <t>19680
17,715</t>
        </is>
      </c>
      <c r="G119" t="inlineStr">
        <is>
          <t>1312
1,181</t>
        </is>
      </c>
      <c r="H119" t="inlineStr"/>
      <c r="I119" t="inlineStr">
        <is>
          <t>원산지: 베트남
흰다리새우 28%,배터믹스(밀가루,밀전분,쌀가루,변성전분,옥수수가루),정제수,고추12.45375%,카사바전분,양파6.6825%,당근6.01425%,식물성유지(팜유,대두유),마늘3.0375%,고수2.12625%,프리더스트,비타민C,고추가루,양파분말,정제소금</t>
        </is>
      </c>
      <c r="J119" t="inlineStr">
        <is>
          <t>5,6,9</t>
        </is>
      </c>
    </row>
    <row r="120">
      <c r="A120" t="inlineStr"/>
      <c r="B120" t="n">
        <v>97</v>
      </c>
      <c r="C120" t="inlineStr">
        <is>
          <t>양배추 새우롤
[단순매입]</t>
        </is>
      </c>
      <c r="D120" t="inlineStr">
        <is>
          <t>650g(약65gx10개)</t>
        </is>
      </c>
      <c r="E120" t="n">
        <v>16800</v>
      </c>
      <c r="F120" t="inlineStr">
        <is>
          <t>10920
9,830</t>
        </is>
      </c>
      <c r="G120" t="inlineStr">
        <is>
          <t>1092
983</t>
        </is>
      </c>
      <c r="H120" t="inlineStr"/>
      <c r="I120" t="inlineStr">
        <is>
          <t>원산지: 베트남
어묵24.3%(흰다리새우14.823%,아메리카대왕오징어,연육,카사바분말,설탕),양배추30.7%,빵가루{밀가루,쇼트닝(팜유),효모,정제소금,설탕},정제수,배터믹스,프리더스트</t>
        </is>
      </c>
      <c r="J120" t="inlineStr">
        <is>
          <t>1,6,9,17</t>
        </is>
      </c>
    </row>
    <row r="121">
      <c r="A121" t="inlineStr"/>
      <c r="B121" t="n">
        <v>98</v>
      </c>
      <c r="C121" t="inlineStr">
        <is>
          <t>참새우탕수(부정형)</t>
        </is>
      </c>
      <c r="D121" t="inlineStr">
        <is>
          <t>1kg
(약10~11gx91~104개)</t>
        </is>
      </c>
      <c r="E121" t="n">
        <v>26900</v>
      </c>
      <c r="F121" t="n">
        <v>26900</v>
      </c>
      <c r="G121" t="inlineStr">
        <is>
          <t>-</t>
        </is>
      </c>
      <c r="H121" t="inlineStr"/>
      <c r="I121" t="inlineStr">
        <is>
          <t>새우(베트남산)59%,정제수,밀가루(밀/미국산),옥수수전분,정제소금,양파분말</t>
        </is>
      </c>
      <c r="J121" t="inlineStr">
        <is>
          <t>6,9</t>
        </is>
      </c>
    </row>
    <row r="122">
      <c r="A122" t="inlineStr"/>
      <c r="B122" t="n">
        <v>99</v>
      </c>
      <c r="C122" t="inlineStr">
        <is>
          <t>새우통통 멘보샤</t>
        </is>
      </c>
      <c r="D122" t="inlineStr">
        <is>
          <t xml:space="preserve">1.05kg(약35gx30개) </t>
        </is>
      </c>
      <c r="E122" t="n">
        <v>26200</v>
      </c>
      <c r="F122" t="n">
        <v>27510</v>
      </c>
      <c r="G122" t="n">
        <v>917</v>
      </c>
      <c r="H122" t="inlineStr"/>
      <c r="I122" t="inlineStr">
        <is>
          <t>새우살42.12%(외국산:베트남,인도,중국등),조각빵30%[밀가루(밀:미국,호주,캐나다),정제소금(국내산),연육(실꼬리돔 외)10.88%[(외국산:베트남,인도,미국등)어육],대두유,양파,대두단백,옥수수전분,마늘</t>
        </is>
      </c>
      <c r="J122" t="inlineStr">
        <is>
          <t>5,6,9</t>
        </is>
      </c>
    </row>
    <row r="123">
      <c r="A123" t="inlineStr"/>
      <c r="B123" t="n">
        <v>100</v>
      </c>
      <c r="C123" t="inlineStr">
        <is>
          <t>콰트로통새우카츠</t>
        </is>
      </c>
      <c r="D123" t="inlineStr">
        <is>
          <t>650g
(65g×10개)</t>
        </is>
      </c>
      <c r="E123" t="n">
        <v>24510</v>
      </c>
      <c r="F123" t="n">
        <v>15930</v>
      </c>
      <c r="G123" t="n">
        <v>1593</v>
      </c>
      <c r="H123" t="inlineStr"/>
      <c r="I123" t="inlineStr">
        <is>
          <t>흰다리새우39%(베트남),정제수,연육(녹줄돔),빵가루①,빵가루②,시즈닝,배터믹스</t>
        </is>
      </c>
      <c r="J123" t="inlineStr">
        <is>
          <t>1,6,9</t>
        </is>
      </c>
    </row>
    <row r="124">
      <c r="A124" t="inlineStr"/>
      <c r="B124" t="n">
        <v>101</v>
      </c>
      <c r="C124" t="inlineStr">
        <is>
          <t>5마리 통새우 꼬치(부정형)
[단순매입]</t>
        </is>
      </c>
      <c r="D124" t="inlineStr">
        <is>
          <t>585g(65gx9개)</t>
        </is>
      </c>
      <c r="E124" t="n">
        <v>28000</v>
      </c>
      <c r="F124" t="inlineStr">
        <is>
          <t>16380
14,740</t>
        </is>
      </c>
      <c r="G124" t="inlineStr">
        <is>
          <t>1820
1,638</t>
        </is>
      </c>
      <c r="H124" t="inlineStr"/>
      <c r="I124" t="inlineStr">
        <is>
          <t>원산지: 베트남
흰다리새우 45%,빵가루,정제수,배터믹스,프리더스트</t>
        </is>
      </c>
      <c r="J124" t="inlineStr">
        <is>
          <t>6,9</t>
        </is>
      </c>
    </row>
    <row r="125">
      <c r="A125" t="inlineStr"/>
      <c r="B125" t="n">
        <v>102</v>
      </c>
      <c r="C125" t="inlineStr">
        <is>
          <t>브래디드 화이트 새우(부정형)
[단순매입]</t>
        </is>
      </c>
      <c r="D125" t="inlineStr">
        <is>
          <t>1kg(85개±10)</t>
        </is>
      </c>
      <c r="E125" t="n">
        <v>31900</v>
      </c>
      <c r="F125" t="n">
        <v>31900</v>
      </c>
      <c r="G125" t="n">
        <v>375</v>
      </c>
      <c r="H125" t="inlineStr"/>
      <c r="I125" t="inlineStr">
        <is>
          <t>원재료 수급현황에 따라 봉당수량이 변경될 수 있습니다.
새우(베트남산)75%,브래더[빵가루,변성전분,쌀전분,밀가루,소금],정제수,배터[밀가루,타피오카전분,소금,설탕]</t>
        </is>
      </c>
      <c r="J125" t="inlineStr">
        <is>
          <t>6,9</t>
        </is>
      </c>
    </row>
    <row r="126">
      <c r="A126" t="inlineStr"/>
      <c r="B126" t="n">
        <v>103</v>
      </c>
      <c r="C126" t="inlineStr">
        <is>
          <t>빵가루새우튀김(부정형)</t>
        </is>
      </c>
      <c r="D126" t="inlineStr">
        <is>
          <t>320g
(약32gx10미)</t>
        </is>
      </c>
      <c r="E126" t="n">
        <v>21000</v>
      </c>
      <c r="F126" t="inlineStr">
        <is>
          <t>6720
6,050</t>
        </is>
      </c>
      <c r="G126" t="inlineStr">
        <is>
          <t>672
605</t>
        </is>
      </c>
      <c r="H126" t="inlineStr"/>
      <c r="I126" t="inlineStr">
        <is>
          <t>새우(베트남산)30%,정제수,빵가루,배터믹스,프리더스트</t>
        </is>
      </c>
      <c r="J126" t="inlineStr">
        <is>
          <t>6,9</t>
        </is>
      </c>
    </row>
    <row r="127">
      <c r="A127" t="inlineStr"/>
      <c r="B127" t="n">
        <v>104</v>
      </c>
      <c r="C127" t="inlineStr">
        <is>
          <t>빵가루왕새우튀김(부정형)</t>
        </is>
      </c>
      <c r="D127" t="inlineStr">
        <is>
          <t>500g(약50gx10미)</t>
        </is>
      </c>
      <c r="E127" t="n">
        <v>26000</v>
      </c>
      <c r="F127" t="n">
        <v>13000</v>
      </c>
      <c r="G127" t="n">
        <v>1300</v>
      </c>
      <c r="H127" t="inlineStr"/>
      <c r="I127" t="inlineStr">
        <is>
          <t>새우(베트남산)40%,정제수,빵가루,배터믹스,프리더스트</t>
        </is>
      </c>
      <c r="J127" t="inlineStr">
        <is>
          <t>6,9</t>
        </is>
      </c>
    </row>
    <row r="128">
      <c r="A128" t="inlineStr"/>
      <c r="B128" t="n">
        <v>105</v>
      </c>
      <c r="C128" t="inlineStr">
        <is>
          <t>흰다리생새우(부정형)</t>
        </is>
      </c>
      <c r="D128" t="inlineStr">
        <is>
          <t>1kg(156~199개)</t>
        </is>
      </c>
      <c r="E128" t="n">
        <v>29200</v>
      </c>
      <c r="F128" t="inlineStr">
        <is>
          <t>29200
24,820</t>
        </is>
      </c>
      <c r="G128" t="inlineStr">
        <is>
          <t>-</t>
        </is>
      </c>
      <c r="H128" t="inlineStr"/>
      <c r="I128" t="inlineStr">
        <is>
          <t>흰다리생새우(베트남산)99.29%,기타0.71%</t>
        </is>
      </c>
      <c r="J128" t="n">
        <v>9</v>
      </c>
    </row>
    <row r="129">
      <c r="A129" t="inlineStr">
        <is>
          <t>핫
도
그
류</t>
        </is>
      </c>
      <c r="B129" t="n">
        <v>106</v>
      </c>
      <c r="C129" t="inlineStr">
        <is>
          <t>한입핫도그[단순매입]</t>
        </is>
      </c>
      <c r="D129" t="inlineStr">
        <is>
          <t>1kg(17.5~18gx55개±3)</t>
        </is>
      </c>
      <c r="E129" t="n">
        <v>15300</v>
      </c>
      <c r="F129" t="n">
        <v>15300</v>
      </c>
      <c r="G129" t="n">
        <v>278</v>
      </c>
      <c r="H129" t="inlineStr"/>
      <c r="I129" t="inlineStr">
        <is>
          <t>후랑크소시지38.36%[돼지고기88.04%(지방일부사용,국산),옥수수전분{옥수수:외국산(러시아,헝가리,세르비아등)},비엔나믹스[밀가루(밀:미국)],난백액(국산),전란액</t>
        </is>
      </c>
      <c r="J129" t="inlineStr">
        <is>
          <t>1,2,5,6,10,18</t>
        </is>
      </c>
    </row>
    <row r="130">
      <c r="A130" t="inlineStr"/>
      <c r="B130" t="n">
        <v>107</v>
      </c>
      <c r="C130" t="inlineStr">
        <is>
          <t>페스츄리 돌돌말이 핫도그
(냉동생지)</t>
        </is>
      </c>
      <c r="D130" t="inlineStr">
        <is>
          <t>1.2kg(60gx20개)</t>
        </is>
      </c>
      <c r="E130" t="n">
        <v>29300</v>
      </c>
      <c r="F130" t="n">
        <v>35160</v>
      </c>
      <c r="G130" t="n">
        <v>1758</v>
      </c>
      <c r="H130" t="inlineStr"/>
      <c r="I130" t="inlineStr">
        <is>
          <t>소시지67%[돈육92.28%{돈육87.25%(국산),돈지방5.03%(국산)},정제수,정제소금(국내5.03%(국산)},정제수,정제소금(국내산)},정제수,마가린,정제소금]</t>
        </is>
      </c>
      <c r="J130" t="inlineStr">
        <is>
          <t>1,2,5,6,10</t>
        </is>
      </c>
    </row>
    <row r="131">
      <c r="A131" t="inlineStr"/>
      <c r="B131" t="n">
        <v>109</v>
      </c>
      <c r="C131" t="inlineStr">
        <is>
          <t>울리불리 핫도그</t>
        </is>
      </c>
      <c r="D131" t="inlineStr">
        <is>
          <t> </t>
        </is>
      </c>
      <c r="E131" t="n">
        <v>20000</v>
      </c>
      <c r="F131" t="inlineStr">
        <is>
          <t>11200
10,640</t>
        </is>
      </c>
      <c r="G131" t="inlineStr">
        <is>
          <t>1400
1,330</t>
        </is>
      </c>
      <c r="H131" t="inlineStr"/>
      <c r="I131" t="inlineStr">
        <is>
          <t>소시지30%[돈육92.28%{돈육87,25%(국산),돈지방5,03%(국산)},옥수수전분,대두단백,정제소금],서류가공품28%[감자(외국산:미국,벨기에,네덜란드 등),곡류가공품[기타가공품{밀가루(밀:미국산)}]</t>
        </is>
      </c>
      <c r="J131" t="inlineStr">
        <is>
          <t>1,2,5,6,10</t>
        </is>
      </c>
    </row>
    <row r="132">
      <c r="A132" t="inlineStr"/>
      <c r="B132" t="inlineStr"/>
      <c r="C132" t="inlineStr">
        <is>
          <t>소보로 크로와상</t>
        </is>
      </c>
      <c r="D132" t="inlineStr">
        <is>
          <t>460g
(약23gx20개)</t>
        </is>
      </c>
      <c r="E132" t="n">
        <v>41300</v>
      </c>
      <c r="F132" t="inlineStr">
        <is>
          <t>19000
18,060</t>
        </is>
      </c>
      <c r="G132" t="inlineStr">
        <is>
          <t>950
903</t>
        </is>
      </c>
      <c r="H132" t="inlineStr"/>
      <c r="I132" t="inlineStr">
        <is>
          <t>빵류[밀가루(밀:미국산,캐나다산),마가린1,전란액,효모],밀가루(밀:미국산),땅콩버터2.89%,전란액1.86%,곡류가공품</t>
        </is>
      </c>
      <c r="J132" t="inlineStr">
        <is>
          <t>1,2,4,5,6</t>
        </is>
      </c>
    </row>
    <row r="133">
      <c r="A133" t="inlineStr"/>
      <c r="B133" t="inlineStr"/>
      <c r="C133" t="inlineStr">
        <is>
          <t>우리밀 탕종 꼬마식빵</t>
        </is>
      </c>
      <c r="D133" t="inlineStr">
        <is>
          <t>600g
(약30gx20개)</t>
        </is>
      </c>
      <c r="E133" t="n">
        <v>26340</v>
      </c>
      <c r="F133" t="inlineStr">
        <is>
          <t>15800
15,020</t>
        </is>
      </c>
      <c r="G133" t="inlineStr">
        <is>
          <t>790
751</t>
        </is>
      </c>
      <c r="H133" t="inlineStr"/>
      <c r="I133" t="inlineStr">
        <is>
          <t>우리밀63.02%(국산),우유(국산),설탕,가공버터,효모,정제소금,혼합제제,비타민c</t>
        </is>
      </c>
      <c r="J133" t="inlineStr">
        <is>
          <t>2,6</t>
        </is>
      </c>
    </row>
    <row r="134">
      <c r="A134" t="inlineStr"/>
      <c r="B134" t="inlineStr"/>
      <c r="C134" t="inlineStr">
        <is>
          <t>초코마블케익</t>
        </is>
      </c>
      <c r="D134" t="inlineStr">
        <is>
          <t>480g
(약20gx24개)</t>
        </is>
      </c>
      <c r="E134" t="n">
        <v>40000</v>
      </c>
      <c r="F134" t="n">
        <v>19200</v>
      </c>
      <c r="G134" t="n">
        <v>800</v>
      </c>
      <c r="H134" t="inlineStr"/>
      <c r="I134" t="inlineStr">
        <is>
          <t>전란액(계란/국산)36.7%,설탕,밀가루(밀/미국산,호주산)17.5%,준초콜릿5.9%,코코아분말3.06%,정제수</t>
        </is>
      </c>
      <c r="J134" t="inlineStr">
        <is>
          <t>1,2,5,6,16</t>
        </is>
      </c>
    </row>
    <row r="135">
      <c r="A135" t="inlineStr"/>
      <c r="B135" t="inlineStr"/>
      <c r="C135" t="inlineStr">
        <is>
          <t>짜장타르트</t>
        </is>
      </c>
      <c r="D135" t="inlineStr">
        <is>
          <t>936g(약39g X 24개)</t>
        </is>
      </c>
      <c r="E135" t="n">
        <v>48720</v>
      </c>
      <c r="F135" t="n">
        <v>45600</v>
      </c>
      <c r="G135" t="n">
        <v>1900</v>
      </c>
      <c r="H135" t="inlineStr"/>
      <c r="I135" t="inlineStr">
        <is>
          <t xml:space="preserve">
밀가루(호주,미국산)24.58%,마가린,식물성크림7.87%,아몬드 분말{아몬드(미국),중력분(미국)}전란액(국내산),준초콜릿1 4.92%,기타코코아가공품,준초콜릿2 4.72%,코코아분말</t>
        </is>
      </c>
      <c r="J135" t="inlineStr">
        <is>
          <t>1,2,5,6</t>
        </is>
      </c>
    </row>
    <row r="136">
      <c r="A136" t="inlineStr"/>
      <c r="B136" t="inlineStr"/>
      <c r="C136" t="inlineStr">
        <is>
          <t>단오엔 우유크림떡
(단오기획제품)(개별포장)</t>
        </is>
      </c>
      <c r="D136" t="inlineStr">
        <is>
          <t>1.8kg
(약60gx30개)</t>
        </is>
      </c>
      <c r="E136" t="inlineStr"/>
      <c r="F136" t="n">
        <v>36000</v>
      </c>
      <c r="G136" t="n">
        <v>1200</v>
      </c>
      <c r="H136" t="inlineStr"/>
      <c r="I136" t="inlineStr">
        <is>
          <t>유함유가공품(프랑스산)19.4%,곡류가공품1(찹쌀:국산)10.6%,곡류가공품2(찹쌀:국산)10.6%,설탕,가공유크림(덴마크산),우유(국산)5.3%,치즈,가당연유</t>
        </is>
      </c>
      <c r="J136" t="inlineStr">
        <is>
          <t>2,5,10,13</t>
        </is>
      </c>
    </row>
    <row r="137">
      <c r="A137" t="inlineStr"/>
      <c r="B137" t="inlineStr"/>
      <c r="C137" t="inlineStr">
        <is>
          <t>태극기 우유 마카롱(개별포장)
(호국보훈의달날기획제품)</t>
        </is>
      </c>
      <c r="D137" t="inlineStr">
        <is>
          <t>450g(약15gx30개)</t>
        </is>
      </c>
      <c r="E137" t="inlineStr"/>
      <c r="F137" t="n">
        <v>33000</v>
      </c>
      <c r="G137" t="n">
        <v>1100</v>
      </c>
      <c r="H137" t="inlineStr"/>
      <c r="I137" t="inlineStr">
        <is>
          <t>난백액(계란/국산)16.47%,아몬드분말[아몬드(미국산),밀가루(미국산)]12.59%,가공버터(뉴질랜드산),연유(원유,설탕,유당),밀가루2%,곡류가공품,우유0.55%(폴란드산)</t>
        </is>
      </c>
      <c r="J137" t="inlineStr">
        <is>
          <t>1,2,5,6</t>
        </is>
      </c>
    </row>
    <row r="138">
      <c r="A138" t="inlineStr"/>
      <c r="B138" t="n">
        <v>110</v>
      </c>
      <c r="C138" t="inlineStr">
        <is>
          <t xml:space="preserve">        리얼 쿠키앤크림 스틱 
        치즈케익 (개별포장)</t>
        </is>
      </c>
      <c r="D138" t="inlineStr">
        <is>
          <t>900g
(약30g×30개)</t>
        </is>
      </c>
      <c r="E138" t="n">
        <v>62670</v>
      </c>
      <c r="F138" t="n">
        <v>56400</v>
      </c>
      <c r="G138" t="n">
        <v>1880</v>
      </c>
      <c r="H138" t="inlineStr"/>
      <c r="I138" t="inlineStr">
        <is>
          <t xml:space="preserve">
끼리크림치즈(프랑스산)46.2%,전란액(국산),기타설탕,과자,설탕,밀가루(밀:미국산)</t>
        </is>
      </c>
      <c r="J138" t="inlineStr">
        <is>
          <t>1,2,5,6</t>
        </is>
      </c>
    </row>
    <row r="139">
      <c r="A139" t="inlineStr"/>
      <c r="B139" t="n">
        <v>111</v>
      </c>
      <c r="C139" t="inlineStr">
        <is>
          <t xml:space="preserve">        리얼 블루베리 스틱 
        치즈케익(개별포장)</t>
        </is>
      </c>
      <c r="D139" t="inlineStr">
        <is>
          <t>900g
(약30gx30개)</t>
        </is>
      </c>
      <c r="E139" t="n">
        <v>66000</v>
      </c>
      <c r="F139" t="n">
        <v>59400</v>
      </c>
      <c r="G139" t="n">
        <v>1980</v>
      </c>
      <c r="H139" t="inlineStr"/>
      <c r="I139" t="inlineStr">
        <is>
          <t>끼리크림치즈(프랑스산)51.8%,전란액(국산),기타설탕,밀가루(밀:미국산),설탕</t>
        </is>
      </c>
      <c r="J139" t="inlineStr">
        <is>
          <t>1,2,5,6</t>
        </is>
      </c>
    </row>
    <row r="140">
      <c r="A140" t="inlineStr"/>
      <c r="B140" t="n">
        <v>112</v>
      </c>
      <c r="C140" t="inlineStr">
        <is>
          <t>생크림 롤케익</t>
        </is>
      </c>
      <c r="D140" t="inlineStr">
        <is>
          <t>600g(약20gx30개)</t>
        </is>
      </c>
      <c r="E140" t="n">
        <v>37500</v>
      </c>
      <c r="F140" t="n">
        <v>22500</v>
      </c>
      <c r="G140" t="n">
        <v>750</v>
      </c>
      <c r="H140" t="inlineStr"/>
      <c r="I140" t="inlineStr">
        <is>
          <t>난백액(국산)20%,유함유가공품(프랑스)18.6%,난황액(국산)15.1%,밀가루(밀:미국산)8.8%,치즈(호주산)6.6%,우유(국산)6%
☞ D-10일전 선발주</t>
        </is>
      </c>
      <c r="J140" t="inlineStr">
        <is>
          <t>1,2,6,10,13</t>
        </is>
      </c>
    </row>
    <row r="141">
      <c r="A141" t="inlineStr"/>
      <c r="B141" t="n">
        <v>113</v>
      </c>
      <c r="C141" t="inlineStr">
        <is>
          <t>우유생크림 카스테라</t>
        </is>
      </c>
      <c r="D141" t="inlineStr">
        <is>
          <t>1.35kg
(약45gx30개)</t>
        </is>
      </c>
      <c r="E141" t="n">
        <v>37330</v>
      </c>
      <c r="F141" t="n">
        <v>50400</v>
      </c>
      <c r="G141" t="n">
        <v>1680</v>
      </c>
      <c r="H141" t="inlineStr"/>
      <c r="I141" t="inlineStr">
        <is>
          <t>가공유크림(덴마크산)29.2%,밀가루(밀:미국산)10.2%,난황액(국산),난백액(국산),치즈(호주산),우유(국산)3.8%
☞ D-10일전 선발주</t>
        </is>
      </c>
      <c r="J141" t="inlineStr">
        <is>
          <t>1,2,5,6</t>
        </is>
      </c>
    </row>
    <row r="142">
      <c r="A142" t="inlineStr"/>
      <c r="B142" t="n">
        <v>114</v>
      </c>
      <c r="C142" t="inlineStr">
        <is>
          <t>수박롤케익[3월~8월 계절제품]</t>
        </is>
      </c>
      <c r="D142" t="inlineStr">
        <is>
          <t>750g
(약25g×30개)</t>
        </is>
      </c>
      <c r="E142" t="n">
        <v>38000</v>
      </c>
      <c r="F142" t="n">
        <v>28500</v>
      </c>
      <c r="G142" t="n">
        <v>950</v>
      </c>
      <c r="H142" t="inlineStr"/>
      <c r="I142" t="inlineStr">
        <is>
          <t>설탕,전란액(국산)13.0%, 유함유가공품(프랑스산), 가공유크림(덴마크산), 난백액(국산)9.7%, 준초콜릿1.5%, 과채주스(수박100%)
☞ D-10일전 선발주</t>
        </is>
      </c>
      <c r="J142" t="inlineStr">
        <is>
          <t>1,2,5,6,10</t>
        </is>
      </c>
    </row>
    <row r="143">
      <c r="A143" t="inlineStr"/>
      <c r="B143" t="n">
        <v>115</v>
      </c>
      <c r="C143" t="inlineStr">
        <is>
          <t>레드벨벳 치즈케익</t>
        </is>
      </c>
      <c r="D143" t="inlineStr">
        <is>
          <t>900g
(약30g×30개)</t>
        </is>
      </c>
      <c r="E143" t="n">
        <v>40000</v>
      </c>
      <c r="F143" t="n">
        <v>36000</v>
      </c>
      <c r="G143" t="n">
        <v>1200</v>
      </c>
      <c r="H143" t="inlineStr"/>
      <c r="I143" t="inlineStr">
        <is>
          <t xml:space="preserve">자연치즈(미국산)20.7%,가공유크림,기타가공품(레드벨벳믹스),설탕,전란액(국산), 코코아분말
☞ D-10일전 선발주
"생일픽"문의해주세요!
</t>
        </is>
      </c>
      <c r="J143" t="inlineStr">
        <is>
          <t>1,2,5,6</t>
        </is>
      </c>
    </row>
    <row r="144">
      <c r="A144" t="inlineStr"/>
      <c r="B144" t="n">
        <v>116</v>
      </c>
      <c r="C144" t="inlineStr">
        <is>
          <t xml:space="preserve">         블루베리 크림치즈찰떡
         (개별포장)               </t>
        </is>
      </c>
      <c r="D144" t="inlineStr">
        <is>
          <t>1.8kg
(약60g×30개)</t>
        </is>
      </c>
      <c r="E144" t="n">
        <v>26340</v>
      </c>
      <c r="F144" t="n">
        <v>47400</v>
      </c>
      <c r="G144" t="n">
        <v>1580</v>
      </c>
      <c r="H144" t="inlineStr"/>
      <c r="I144" t="inlineStr">
        <is>
          <t>끼리크림치즈(프랑스산) 26.9%,곡류가공품1(찹쌀:국산) 12.8%,곡류가공품2(찹쌀:국산),기타설탕,조림류,잼(블루베리50%)</t>
        </is>
      </c>
      <c r="J144" t="inlineStr">
        <is>
          <t>2,13</t>
        </is>
      </c>
    </row>
    <row r="145">
      <c r="A145" t="inlineStr"/>
      <c r="B145" t="n">
        <v>117</v>
      </c>
      <c r="C145" t="inlineStr">
        <is>
          <t>우리찹쌀 딸기아이스찰떡
[3~9월 계절제품](개별포장)</t>
        </is>
      </c>
      <c r="D145" t="inlineStr">
        <is>
          <t>1.8kg
(약60g×30개)</t>
        </is>
      </c>
      <c r="E145" t="n">
        <v>19170</v>
      </c>
      <c r="F145" t="n">
        <v>34500</v>
      </c>
      <c r="G145" t="n">
        <v>1150</v>
      </c>
      <c r="H145" t="inlineStr"/>
      <c r="I145" t="inlineStr">
        <is>
          <t>식물성크림 16.4%,곡류가공품1(찹쌀:국산) 12.4%,곡류가공품2(찹쌀:국산),가공유크림(덴마크산) 10.9%,설탕,딸기 6.4%
*꼭! 차게해서 드세요~</t>
        </is>
      </c>
      <c r="J145" t="inlineStr">
        <is>
          <t>2,5,10</t>
        </is>
      </c>
    </row>
    <row r="146">
      <c r="A146" t="inlineStr"/>
      <c r="B146" t="n">
        <v>118</v>
      </c>
      <c r="C146" t="inlineStr">
        <is>
          <t>오구보 우리감자빵-
(냉동생지-오븐전용)</t>
        </is>
      </c>
      <c r="D146" t="inlineStr">
        <is>
          <t>1.8kg(60gx30개)</t>
        </is>
      </c>
      <c r="E146" t="n">
        <v>19670</v>
      </c>
      <c r="F146" t="n">
        <v>35400</v>
      </c>
      <c r="G146" t="n">
        <v>1180</v>
      </c>
      <c r="H146" t="inlineStr"/>
      <c r="I146" t="inlineStr">
        <is>
          <t>서류가공품 27.0%(감자:강원도산),기타가공품(태국산/변성전분,설탕,탈지분유),곡류가공품(태국산/옥수수,설탕,소금),과채가공품(양파:국산),쇼트닝,프레스햄,체다치즈,콩고물,흑임자고물</t>
        </is>
      </c>
      <c r="J146" t="inlineStr">
        <is>
          <t>1,2,5,6,10,16</t>
        </is>
      </c>
    </row>
    <row r="147">
      <c r="A147" t="inlineStr"/>
      <c r="B147" t="n">
        <v>119</v>
      </c>
      <c r="C147" t="inlineStr">
        <is>
          <t>우리밀 공주 꼬마밤식빵</t>
        </is>
      </c>
      <c r="D147" t="inlineStr">
        <is>
          <t>700g
(약35g×20개)</t>
        </is>
      </c>
      <c r="E147" t="n">
        <v>35720</v>
      </c>
      <c r="F147" t="n">
        <v>25000</v>
      </c>
      <c r="G147" t="n">
        <v>1250</v>
      </c>
      <c r="H147" t="inlineStr"/>
      <c r="I147" t="inlineStr">
        <is>
          <t>밀가루(밀:국산)50.48%(우리밀100%사용),밤다이스27.97%[밤(국산)56.25%,설탕],설탕,가공버터(뉴질랜드산),전란액,곡류가공품I</t>
        </is>
      </c>
      <c r="J147" t="inlineStr">
        <is>
          <t>1,2,5,6,13</t>
        </is>
      </c>
    </row>
    <row r="148">
      <c r="A148" t="inlineStr"/>
      <c r="B148" t="n">
        <v>120</v>
      </c>
      <c r="C148" t="inlineStr">
        <is>
          <t>참조은 정통꽃빵</t>
        </is>
      </c>
      <c r="D148" t="inlineStr">
        <is>
          <t>1kg
(약34gx30개)</t>
        </is>
      </c>
      <c r="E148" t="n">
        <v>8800</v>
      </c>
      <c r="F148" t="n">
        <v>8800</v>
      </c>
      <c r="G148" t="n">
        <v>293</v>
      </c>
      <c r="H148" t="inlineStr"/>
      <c r="I148" t="inlineStr">
        <is>
          <t xml:space="preserve">소맥분(밀/미국,호주산)82%,정백당7%,식용유,생이스트
</t>
        </is>
      </c>
      <c r="J148" t="inlineStr">
        <is>
          <t>5,6</t>
        </is>
      </c>
    </row>
    <row r="149">
      <c r="A149" t="inlineStr"/>
      <c r="B149" t="n">
        <v>121</v>
      </c>
      <c r="C149" t="inlineStr">
        <is>
          <t>삼색꽃빵</t>
        </is>
      </c>
      <c r="D149" t="inlineStr">
        <is>
          <t>1kg
(약34gx30개)</t>
        </is>
      </c>
      <c r="E149" t="n">
        <v>11500</v>
      </c>
      <c r="F149" t="n">
        <v>11500</v>
      </c>
      <c r="G149" t="n">
        <v>383</v>
      </c>
      <c r="H149" t="inlineStr"/>
      <c r="I149" t="inlineStr">
        <is>
          <t>소맥분(밀/미국,호주산)76%,울금분말(국산)2%,클로렐라분말(국산)2%,백년초분말(국산)2%,정백당7%,정제수,식용유(대두),생이스트</t>
        </is>
      </c>
      <c r="J149" t="inlineStr">
        <is>
          <t>5,6</t>
        </is>
      </c>
    </row>
    <row r="150">
      <c r="A150" t="inlineStr"/>
      <c r="B150" t="n">
        <v>122</v>
      </c>
      <c r="C150" t="inlineStr">
        <is>
          <t>백년초 장미꽃빵</t>
        </is>
      </c>
      <c r="D150" t="inlineStr">
        <is>
          <t>1kg
(약32gx32개)</t>
        </is>
      </c>
      <c r="E150" t="n">
        <v>12800</v>
      </c>
      <c r="F150" t="n">
        <v>12800</v>
      </c>
      <c r="G150" t="n">
        <v>400</v>
      </c>
      <c r="H150" t="inlineStr"/>
      <c r="I150" t="inlineStr">
        <is>
          <t xml:space="preserve">소맥분(밀/미국,호주산)87%,백년초분말2%,정백당,대두유,생이스트
</t>
        </is>
      </c>
      <c r="J150" t="inlineStr">
        <is>
          <t>5,6</t>
        </is>
      </c>
    </row>
    <row r="151">
      <c r="A151" t="inlineStr"/>
      <c r="B151" t="n">
        <v>123</v>
      </c>
      <c r="C151" t="inlineStr">
        <is>
          <t>고구마크림치즈파이
(냉동생지)</t>
        </is>
      </c>
      <c r="D151" t="inlineStr">
        <is>
          <t>1.4kg
(35gx40개)</t>
        </is>
      </c>
      <c r="E151" t="n">
        <v>20200</v>
      </c>
      <c r="F151" t="inlineStr">
        <is>
          <t>28280
26,880</t>
        </is>
      </c>
      <c r="G151" t="inlineStr">
        <is>
          <t>707
672</t>
        </is>
      </c>
      <c r="H151" t="inlineStr"/>
      <c r="I151" t="inlineStr">
        <is>
          <t>밀가루(밀:미국,캐나다산)25.65%,서류가공품{고구마60.61%,설탕,물엿}23.01%,가공치즈(스페인/버터밀크,우유,크림)15.98%,마가린,설탕,전란액</t>
        </is>
      </c>
      <c r="J151" t="inlineStr">
        <is>
          <t>1,2,5,6</t>
        </is>
      </c>
    </row>
    <row r="152">
      <c r="A152" t="inlineStr"/>
      <c r="B152" t="n">
        <v>124</v>
      </c>
      <c r="C152" t="inlineStr">
        <is>
          <t>내츄럴딸기파이(냉동생지)</t>
        </is>
      </c>
      <c r="D152" t="inlineStr">
        <is>
          <t>1.4kg
(35g×40개)</t>
        </is>
      </c>
      <c r="E152" t="n">
        <v>13710</v>
      </c>
      <c r="F152" t="n">
        <v>19200</v>
      </c>
      <c r="G152" t="n">
        <v>480</v>
      </c>
      <c r="H152" t="inlineStr"/>
      <c r="I152" t="inlineStr">
        <is>
          <t xml:space="preserve"> 밀가루(밀:미국,캐나다 산)38.12%,정제수,잼[설탕,딸기퓨레 40%(딸기/국산),펙틴,구연산]9.82%,전란액,설탕</t>
        </is>
      </c>
      <c r="J152" t="inlineStr">
        <is>
          <t>1,2,5,6</t>
        </is>
      </c>
    </row>
    <row r="153">
      <c r="A153" t="inlineStr"/>
      <c r="B153" t="n">
        <v>125</v>
      </c>
      <c r="C153" t="inlineStr">
        <is>
          <t>미니포켓애플파이(냉동생지)</t>
        </is>
      </c>
      <c r="D153" t="inlineStr">
        <is>
          <t>800g
(40g×20개)</t>
        </is>
      </c>
      <c r="E153" t="n">
        <v>15000</v>
      </c>
      <c r="F153" t="n">
        <v>12000</v>
      </c>
      <c r="G153" t="n">
        <v>600</v>
      </c>
      <c r="H153" t="inlineStr"/>
      <c r="I153" t="inlineStr">
        <is>
          <t>밀가루(밀/미국,캐나다산)35.35%,마가린,기타잼[냉동사과다이스(사과,설탕)]20%,정제수,설탕,전란액3.54%,정제소금</t>
        </is>
      </c>
      <c r="J153" t="inlineStr">
        <is>
          <t>1,5,6</t>
        </is>
      </c>
    </row>
    <row r="154">
      <c r="A154" t="inlineStr"/>
      <c r="B154" t="n">
        <v>126</v>
      </c>
      <c r="C154" t="inlineStr">
        <is>
          <t>팔미어파이(냉동생지)</t>
        </is>
      </c>
      <c r="D154" t="inlineStr">
        <is>
          <t>1.08kg
(27g×40개)</t>
        </is>
      </c>
      <c r="E154" t="n">
        <v>14070</v>
      </c>
      <c r="F154" t="n">
        <v>15200</v>
      </c>
      <c r="G154" t="n">
        <v>380</v>
      </c>
      <c r="H154" t="inlineStr"/>
      <c r="I154" t="inlineStr">
        <is>
          <t>밀가루(밀:미국,캐나다 산)36.82%,정제수,마가린,전란액(국
산)5.52%,,설탕,정제소금</t>
        </is>
      </c>
      <c r="J154" t="inlineStr">
        <is>
          <t>1,5,6</t>
        </is>
      </c>
    </row>
    <row r="155">
      <c r="A155" t="inlineStr"/>
      <c r="B155" t="n">
        <v>127</v>
      </c>
      <c r="C155" t="inlineStr">
        <is>
          <t>초코테린느더블쿠키(냉동생지)</t>
        </is>
      </c>
      <c r="D155" t="inlineStr">
        <is>
          <t>1.2kg
(40g×30개)</t>
        </is>
      </c>
      <c r="E155" t="n">
        <v>20500</v>
      </c>
      <c r="F155" t="n">
        <v>24600</v>
      </c>
      <c r="G155" t="n">
        <v>820</v>
      </c>
      <c r="H155" t="inlineStr"/>
      <c r="I155" t="inlineStr">
        <is>
          <t>밀가루(밀/미국산)19.5%,마가린,전란액(국산),준초콜릿1 12.8%, 설탕, 준초콜릿2 3.5%</t>
        </is>
      </c>
      <c r="J155" t="inlineStr">
        <is>
          <t>1,2,5,6,13</t>
        </is>
      </c>
    </row>
    <row r="156">
      <c r="A156" t="inlineStr"/>
      <c r="B156" t="n">
        <v>128</v>
      </c>
      <c r="C156" t="inlineStr">
        <is>
          <t>치엔바오 
햄치즈 샌드위치(개별포장)
[단순매입]</t>
        </is>
      </c>
      <c r="D156" t="inlineStr">
        <is>
          <t>1.4kg(약78gx18개)</t>
        </is>
      </c>
      <c r="E156" t="inlineStr">
        <is>
          <t>-</t>
        </is>
      </c>
      <c r="F156" t="n">
        <v>44100</v>
      </c>
      <c r="G156" t="n">
        <v>2450</v>
      </c>
      <c r="H156" t="inlineStr"/>
      <c r="I156" t="inlineStr">
        <is>
          <t>빵류40%[밀가루(밀/미국산,캐나다산)],크림[마가린{(팜유/말레이시아산)}],알가열제품[전란(국산)],마요네즈,프레스햄10%[돼지고기(국산),돈지방(국산),닭고기(국산)],가공치즈6%[하이솔리드체다(뉴질랜드산),체다(뉴질랜드산)]</t>
        </is>
      </c>
      <c r="J156" t="inlineStr">
        <is>
          <t>1,2,5,6,10,15,16</t>
        </is>
      </c>
    </row>
    <row r="157">
      <c r="A157" t="inlineStr"/>
      <c r="B157" t="n">
        <v>129</v>
      </c>
      <c r="C157" t="inlineStr">
        <is>
          <t>치엔바오 
카야 샌드위치(개별포장)
[단순매입]</t>
        </is>
      </c>
      <c r="D157" t="inlineStr">
        <is>
          <t>1.03kg(약57gx18개)</t>
        </is>
      </c>
      <c r="E157" t="inlineStr">
        <is>
          <t>-</t>
        </is>
      </c>
      <c r="F157" t="n">
        <v>41040</v>
      </c>
      <c r="G157" t="n">
        <v>2280</v>
      </c>
      <c r="H157" t="inlineStr"/>
      <c r="I157" t="inlineStr">
        <is>
          <t>빵류47.6%[밀가루(밀/미국산,캐나다산)],크림[마가린{(팜유/말레이시아산)}],가공치즈16%[하이솔리드체다(뉴질랜드산),체다(뉴질랜드산)],카야그린소스12%[설탕,전란(계란/국산),코코넛밀크]</t>
        </is>
      </c>
      <c r="J157" t="inlineStr">
        <is>
          <t>1,2,5,6,13</t>
        </is>
      </c>
    </row>
    <row r="158">
      <c r="A158" t="inlineStr"/>
      <c r="B158" t="n">
        <v>130</v>
      </c>
      <c r="C158" t="inlineStr">
        <is>
          <t>봉주르 크로크무슈(냉동반제)</t>
        </is>
      </c>
      <c r="D158" t="inlineStr">
        <is>
          <t>840g
(70g×12개)</t>
        </is>
      </c>
      <c r="E158" t="n">
        <v>24000</v>
      </c>
      <c r="F158" t="n">
        <v>20160</v>
      </c>
      <c r="G158" t="n">
        <v>1680</v>
      </c>
      <c r="H158" t="inlineStr"/>
      <c r="I158" t="inlineStr">
        <is>
          <t>식빵[밀(캐나다,미국산),설탕,소트닝],반경성치즈(자연치즈99.2%),프레스햄,양파(국내산),유청분말</t>
        </is>
      </c>
      <c r="J158" t="inlineStr">
        <is>
          <t>1,2,5,6,10,16</t>
        </is>
      </c>
    </row>
    <row r="159">
      <c r="A159" t="inlineStr"/>
      <c r="B159" t="n">
        <v>131</v>
      </c>
      <c r="C159" t="inlineStr">
        <is>
          <t>우리밀 허니버터 갈릭
(냉동반제)</t>
        </is>
      </c>
      <c r="D159" t="inlineStr">
        <is>
          <t>900g
(약45g×20개)</t>
        </is>
      </c>
      <c r="E159" t="n">
        <v>33330</v>
      </c>
      <c r="F159" t="n">
        <v>30000</v>
      </c>
      <c r="G159" t="n">
        <v>1500</v>
      </c>
      <c r="H159" t="inlineStr"/>
      <c r="I159" t="inlineStr">
        <is>
          <t>밀가루(밀:국산)50.95%(우리밀100%사용),가공버터(뉴질랜드산)21.26%,설탕,사양벌꿀(국산)4.4%,전란액,다진마늘1.84%(마늘100%:국산),혼합분유,마요네즈,파슬리후레이크</t>
        </is>
      </c>
      <c r="J159" t="inlineStr">
        <is>
          <t>1,2,5,6</t>
        </is>
      </c>
    </row>
    <row r="160">
      <c r="A160" t="inlineStr"/>
      <c r="B160" t="n">
        <v>132</v>
      </c>
      <c r="C160" t="inlineStr">
        <is>
          <t>갈릭스틱(냉동반제)</t>
        </is>
      </c>
      <c r="D160" t="inlineStr">
        <is>
          <t>750g
(25g×30개)</t>
        </is>
      </c>
      <c r="E160" t="n">
        <v>31200</v>
      </c>
      <c r="F160" t="n">
        <v>23400</v>
      </c>
      <c r="G160" t="n">
        <v>780</v>
      </c>
      <c r="H160" t="inlineStr"/>
      <c r="I160" t="inlineStr">
        <is>
          <t>바게트빵[밀가루(밀:캐나다,미국산),정제소금:국내산,혼합제제1,혼합제제2],설탕,다진마늘(국내산)3.2%,파슬리분말</t>
        </is>
      </c>
      <c r="J160" t="inlineStr">
        <is>
          <t>2,5,6,16</t>
        </is>
      </c>
    </row>
    <row r="161">
      <c r="A161" t="inlineStr"/>
      <c r="B161" t="n">
        <v>133</v>
      </c>
      <c r="C161" t="inlineStr">
        <is>
          <t>우리밀수제와플</t>
        </is>
      </c>
      <c r="D161" t="inlineStr">
        <is>
          <t>900g
(약30g×30개)</t>
        </is>
      </c>
      <c r="E161" t="n">
        <v>25000</v>
      </c>
      <c r="F161" t="n">
        <v>22500</v>
      </c>
      <c r="G161" t="n">
        <v>750</v>
      </c>
      <c r="H161" t="inlineStr"/>
      <c r="I161" t="inlineStr">
        <is>
          <t>우리밀40%,와플믹스19.41%,우유15.84%,마가린17.82%,세미드라이1.58%,정제수5.35%
(슈가파우더를 함께 보내드립니다.)</t>
        </is>
      </c>
      <c r="J161" t="inlineStr">
        <is>
          <t>1,2,5,6</t>
        </is>
      </c>
    </row>
    <row r="162">
      <c r="A162" t="inlineStr">
        <is>
          <t xml:space="preserve">밥
.
면
.
떡
.
절
임
</t>
        </is>
      </c>
      <c r="B162" t="n">
        <v>134</v>
      </c>
      <c r="C162" t="inlineStr">
        <is>
          <t>하노이 쌀국수면(냉동숙면)</t>
        </is>
      </c>
      <c r="D162" t="inlineStr">
        <is>
          <t>2kg</t>
        </is>
      </c>
      <c r="E162" t="n">
        <v>5400</v>
      </c>
      <c r="F162" t="n">
        <v>10800</v>
      </c>
      <c r="G162" t="inlineStr">
        <is>
          <t>-</t>
        </is>
      </c>
      <c r="H162" t="inlineStr"/>
      <c r="I162" t="inlineStr">
        <is>
          <t>쌀가루[태국산],정제수,전분가공품[타피오카전분],정제소금</t>
        </is>
      </c>
      <c r="J162" t="inlineStr">
        <is>
          <t>x</t>
        </is>
      </c>
    </row>
    <row r="163">
      <c r="A163" t="inlineStr"/>
      <c r="B163" t="n">
        <v>135</v>
      </c>
      <c r="C163" t="inlineStr">
        <is>
          <t>김치치즈구운주먹밥</t>
        </is>
      </c>
      <c r="D163" t="inlineStr">
        <is>
          <t>1kg(100g X 10개)</t>
        </is>
      </c>
      <c r="E163" t="n">
        <v>15300</v>
      </c>
      <c r="F163" t="n">
        <v>15300</v>
      </c>
      <c r="G163" t="n">
        <v>1530</v>
      </c>
      <c r="H163" t="inlineStr"/>
      <c r="I163" t="inlineStr">
        <is>
          <t>쌀(국산)37.13%,김치[배추(국산),무,고춧가루,마늘,대파]22.85%,가공치즈[치즈93%(모짜렐라치즈:외국산),변성전분,정제소금(국산) 등]9%,깍두기5.71%,소스1,양파,대파,소스2,찹쌀(국산),설탕,대두유,소스3,소스4,정제소금,고춧가루</t>
        </is>
      </c>
      <c r="J163" t="inlineStr">
        <is>
          <t>2,5,6,9,16,18</t>
        </is>
      </c>
    </row>
    <row r="164">
      <c r="A164" t="inlineStr"/>
      <c r="B164" t="n">
        <v>136</v>
      </c>
      <c r="C164" t="inlineStr">
        <is>
          <t>참치마요구운주먹밥</t>
        </is>
      </c>
      <c r="D164" t="inlineStr">
        <is>
          <t>1kg
(100g X 10개)</t>
        </is>
      </c>
      <c r="E164" t="n">
        <v>11000</v>
      </c>
      <c r="F164" t="inlineStr">
        <is>
          <t>11000
10,450</t>
        </is>
      </c>
      <c r="G164" t="inlineStr">
        <is>
          <t>1100
1,045</t>
        </is>
      </c>
      <c r="H164" t="inlineStr"/>
      <c r="I164" t="inlineStr">
        <is>
          <t>쌀(국산)61.99%,기타수산물가공품[가다랑어(원양산)8.57%,카놀라유(외국산)],마요네즈[식물성유지(외국산),난황액{난황(계란:국산)},발효식초,설탕,정제소금]6.2%,소스1,소스2</t>
        </is>
      </c>
      <c r="J164" t="inlineStr">
        <is>
          <t>1,2,5,6,16</t>
        </is>
      </c>
    </row>
    <row r="165">
      <c r="A165" t="inlineStr"/>
      <c r="B165" t="n">
        <v>137</v>
      </c>
      <c r="C165" t="inlineStr">
        <is>
          <t>치즈닭갈비구운주먹밥</t>
        </is>
      </c>
      <c r="D165" t="inlineStr">
        <is>
          <t>1kg
(100g X 10개)</t>
        </is>
      </c>
      <c r="E165" t="n">
        <v>16000</v>
      </c>
      <c r="F165" t="inlineStr">
        <is>
          <t>16000
15,200</t>
        </is>
      </c>
      <c r="G165" t="inlineStr">
        <is>
          <t>1600
1,520</t>
        </is>
      </c>
      <c r="H165" t="inlineStr"/>
      <c r="I165" t="inlineStr">
        <is>
          <t>쌀40.21%(국산),양파(국산),닭갈비소스[마늘(국산),설탕,소스{레몬식초(레몬농축과즙(이스라엘산)},기타과당,고춧가루],모짜렐라스트링치즈[치즈93%,변성전분,정제소금 등]11.75%,닭다리살(국산)8.73%찹쌀(국산)2.47%,카놀라유,깻순,설탕,대파,양조간장,청양고추페이스트,소스1,소스2</t>
        </is>
      </c>
      <c r="J165" t="inlineStr">
        <is>
          <t>2,5,6,12,15,16,18</t>
        </is>
      </c>
    </row>
    <row r="166">
      <c r="A166" t="inlineStr"/>
      <c r="B166" t="n">
        <v>138</v>
      </c>
      <c r="C166" t="inlineStr">
        <is>
          <t>소불고기구운주먹밥</t>
        </is>
      </c>
      <c r="D166" t="inlineStr">
        <is>
          <t>1kg
(100g X 10개)</t>
        </is>
      </c>
      <c r="E166" t="n">
        <v>12400</v>
      </c>
      <c r="F166" t="n">
        <v>12400</v>
      </c>
      <c r="G166" t="n">
        <v>1240</v>
      </c>
      <c r="H166" t="inlineStr"/>
      <c r="I166" t="inlineStr">
        <is>
          <t>쌀(국산)50.64%,소스1[혼합간장{아미노산액(탈지대두:외국산)},설탕,기타과당,양파퓨레,배퓨레],소고기(호주산)9.16%,양파,소스2,대파,찹쌀(국산)3.12%,표고버섯,당근,마늘,소스3</t>
        </is>
      </c>
      <c r="J166" t="inlineStr">
        <is>
          <t>5,6,16</t>
        </is>
      </c>
    </row>
    <row r="167">
      <c r="A167" t="inlineStr"/>
      <c r="B167" t="n">
        <v>139</v>
      </c>
      <c r="C167" t="inlineStr">
        <is>
          <t>소떡소떡(소스포함)</t>
        </is>
      </c>
      <c r="D167" t="inlineStr">
        <is>
          <t>800g
(80g×10개)</t>
        </is>
      </c>
      <c r="E167" t="n">
        <v>22000</v>
      </c>
      <c r="F167" t="n">
        <v>17600</v>
      </c>
      <c r="G167" t="n">
        <v>1760</v>
      </c>
      <c r="H167" t="inlineStr"/>
      <c r="I167" t="inlineStr">
        <is>
          <t>소시지 50%[돼지고기(국내산)50.54%],닭고기(국내산),옥수수전분,당근,정제소금,떡류(쌀/국내산)50%</t>
        </is>
      </c>
      <c r="J167" t="inlineStr">
        <is>
          <t>5,6,10,15                소스 : 5,6,12</t>
        </is>
      </c>
    </row>
    <row r="168">
      <c r="A168" t="inlineStr"/>
      <c r="B168" t="n">
        <v>140</v>
      </c>
      <c r="C168" t="inlineStr">
        <is>
          <t>소이떡이</t>
        </is>
      </c>
      <c r="D168" t="inlineStr">
        <is>
          <t>720g
(60gx12개)</t>
        </is>
      </c>
      <c r="E168" t="n">
        <v>20300</v>
      </c>
      <c r="F168" t="n">
        <v>14616</v>
      </c>
      <c r="G168" t="n">
        <v>1218</v>
      </c>
      <c r="H168" t="inlineStr"/>
      <c r="I168"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68" t="inlineStr">
        <is>
          <t>5,6,10,16</t>
        </is>
      </c>
    </row>
    <row r="169">
      <c r="A169" t="inlineStr"/>
      <c r="B169" t="n">
        <v>141</v>
      </c>
      <c r="C169" t="inlineStr">
        <is>
          <t>건밀떡[단순매입]</t>
        </is>
      </c>
      <c r="D169" t="inlineStr">
        <is>
          <t>1kg</t>
        </is>
      </c>
      <c r="E169" t="n">
        <v>3500</v>
      </c>
      <c r="F169" t="n">
        <v>3500</v>
      </c>
      <c r="G169" t="inlineStr">
        <is>
          <t>-</t>
        </is>
      </c>
      <c r="H169" t="inlineStr"/>
      <c r="I169" t="inlineStr">
        <is>
          <t xml:space="preserve">밀(호주산,미국산)97%,정제소금,콩기름(대두유),혼합제제,주정                               ☞ 냉장3개월     </t>
        </is>
      </c>
      <c r="J169" t="inlineStr">
        <is>
          <t>5,6</t>
        </is>
      </c>
    </row>
    <row r="170">
      <c r="A170" t="inlineStr"/>
      <c r="B170" t="n">
        <v>142</v>
      </c>
      <c r="C170" t="inlineStr">
        <is>
          <t>정통 사누끼우동[단순매입]</t>
        </is>
      </c>
      <c r="D170" t="inlineStr">
        <is>
          <t>1.15kg
(230gx5개)</t>
        </is>
      </c>
      <c r="E170" t="n">
        <v>3900</v>
      </c>
      <c r="F170" t="n">
        <v>4485</v>
      </c>
      <c r="G170" t="n">
        <v>897</v>
      </c>
      <c r="H170" t="inlineStr"/>
      <c r="I170" t="inlineStr">
        <is>
          <t>소맥분(밀:호주,미국산),변성전분(태국산),감자전분(폴란드산),정제염(국산),치자황색소</t>
        </is>
      </c>
      <c r="J170" t="n">
        <v>6</v>
      </c>
    </row>
    <row r="171">
      <c r="A171" t="inlineStr"/>
      <c r="B171" t="n">
        <v>143</v>
      </c>
      <c r="C171" t="inlineStr">
        <is>
          <t>중화냉동면[단순매입]</t>
        </is>
      </c>
      <c r="D171" t="inlineStr">
        <is>
          <t>1.25kg
(250gx5개)</t>
        </is>
      </c>
      <c r="E171" t="n">
        <v>3800</v>
      </c>
      <c r="F171" t="n">
        <v>4750</v>
      </c>
      <c r="G171" t="n">
        <v>950</v>
      </c>
      <c r="H171" t="inlineStr"/>
      <c r="I171" t="inlineStr">
        <is>
          <t>소맥분(밀:호주,미국산),변성전분(태국산),전분(폴란드산),정제염(국산),치자황색소</t>
        </is>
      </c>
      <c r="J171" t="n">
        <v>6</v>
      </c>
    </row>
    <row r="172">
      <c r="A172" t="inlineStr"/>
      <c r="B172" t="n">
        <v>144</v>
      </c>
      <c r="C172" t="inlineStr">
        <is>
          <t>참조은 쫄깃한쫄쫄면</t>
        </is>
      </c>
      <c r="D172" t="inlineStr">
        <is>
          <t>1kg</t>
        </is>
      </c>
      <c r="E172" t="n">
        <v>3900</v>
      </c>
      <c r="F172" t="n">
        <v>3900</v>
      </c>
      <c r="G172" t="inlineStr">
        <is>
          <t>-</t>
        </is>
      </c>
      <c r="H172" t="inlineStr"/>
      <c r="I172" t="inlineStr">
        <is>
          <t xml:space="preserve"> 소맥분(밀:호주,미국산),전분(외국산),치자황색소
</t>
        </is>
      </c>
      <c r="J172" t="n">
        <v>6</v>
      </c>
    </row>
    <row r="173">
      <c r="A173" t="inlineStr"/>
      <c r="B173" t="n">
        <v>145</v>
      </c>
      <c r="C173" t="inlineStr">
        <is>
          <t>옛 맛 밀면[단순매입]</t>
        </is>
      </c>
      <c r="D173" t="inlineStr">
        <is>
          <t>1kg</t>
        </is>
      </c>
      <c r="E173" t="n">
        <v>4100</v>
      </c>
      <c r="F173" t="n">
        <v>4100</v>
      </c>
      <c r="G173" t="inlineStr">
        <is>
          <t>-</t>
        </is>
      </c>
      <c r="H173" t="inlineStr"/>
      <c r="I173" t="inlineStr">
        <is>
          <t>밀가루(밀:호주,미국산)79.34% 통밀가루(밀:미국산)15.87%,전분</t>
        </is>
      </c>
      <c r="J173" t="n">
        <v>6</v>
      </c>
    </row>
    <row r="174">
      <c r="A174" t="inlineStr"/>
      <c r="B174" t="n">
        <v>146</v>
      </c>
      <c r="C174" t="inlineStr">
        <is>
          <t>우리감자 삼색 옹떡이</t>
        </is>
      </c>
      <c r="D174" t="inlineStr">
        <is>
          <t>1kg</t>
        </is>
      </c>
      <c r="E174" t="n">
        <v>11000</v>
      </c>
      <c r="F174" t="inlineStr">
        <is>
          <t>11000
9,900</t>
        </is>
      </c>
      <c r="G174" t="inlineStr">
        <is>
          <t>-</t>
        </is>
      </c>
      <c r="H174" t="inlineStr"/>
      <c r="I174" t="inlineStr">
        <is>
          <t>전분가공품[카사바전분(태국산,베트남산),밀전분(외국산),감자전분(국산)16%]77.67%,밀가루(밀:미국,호주산)19.43%,비트분말,시금치분말(국산),정제소금,대두유</t>
        </is>
      </c>
      <c r="J174" t="inlineStr">
        <is>
          <t>5,6</t>
        </is>
      </c>
    </row>
    <row r="175">
      <c r="A175" t="inlineStr"/>
      <c r="B175" t="n">
        <v>147</v>
      </c>
      <c r="C175" t="inlineStr">
        <is>
          <t>오색감자옹심이</t>
        </is>
      </c>
      <c r="D175" t="inlineStr">
        <is>
          <t>1kg
(약10gx100개±2)</t>
        </is>
      </c>
      <c r="E175" t="n">
        <v>13400</v>
      </c>
      <c r="F175" t="n">
        <v>13400</v>
      </c>
      <c r="G175" t="n">
        <v>134</v>
      </c>
      <c r="H175" t="inlineStr"/>
      <c r="I175" t="inlineStr">
        <is>
          <t>감자전분(감자100%/국산)32%,타피오카전분(태국산),밀전분(미국,호주산),시금치분말,호박가루,비트분말,도토리가루</t>
        </is>
      </c>
      <c r="J175" t="inlineStr">
        <is>
          <t>5,6</t>
        </is>
      </c>
    </row>
    <row r="176">
      <c r="A176" t="inlineStr"/>
      <c r="B176" t="n">
        <v>148</v>
      </c>
      <c r="C176" t="inlineStr">
        <is>
          <t>으뜸꼬들꼬들오이지[단순매입]
(슬라이스-6無)</t>
        </is>
      </c>
      <c r="D176" t="inlineStr">
        <is>
          <t>2kg
(고형량1.2kg)</t>
        </is>
      </c>
      <c r="E176" t="n">
        <v>12200</v>
      </c>
      <c r="F176" t="n">
        <v>24400</v>
      </c>
      <c r="G176" t="inlineStr">
        <is>
          <t>-</t>
        </is>
      </c>
      <c r="H176" t="inlineStr"/>
      <c r="I176" t="inlineStr">
        <is>
          <t xml:space="preserve">6無:L-글루탐산나트륨,사카린나트륨,빙초산,합성보존료,합성착색료,아황산나트륨
절임오이60%[오이98%(국산),천일염(호주산)],정제수,물엿,발효식초,정제소금(국산)
☞ 냉장60일       </t>
        </is>
      </c>
      <c r="J176" t="inlineStr">
        <is>
          <t>-</t>
        </is>
      </c>
    </row>
    <row r="177">
      <c r="A177" t="inlineStr"/>
      <c r="B177" t="n">
        <v>149</v>
      </c>
      <c r="C177" t="inlineStr">
        <is>
          <t>매실로 숙성한 오이지
(슬라이스-6無)</t>
        </is>
      </c>
      <c r="D177" t="inlineStr">
        <is>
          <t>2kg
(고형량 1.2kg)</t>
        </is>
      </c>
      <c r="E177" t="n">
        <v>7500</v>
      </c>
      <c r="F177" t="n">
        <v>15000</v>
      </c>
      <c r="G177" t="inlineStr">
        <is>
          <t>-</t>
        </is>
      </c>
      <c r="H177" t="inlineStr"/>
      <c r="I177"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77" t="inlineStr">
        <is>
          <t>-</t>
        </is>
      </c>
    </row>
    <row r="178">
      <c r="A178" t="inlineStr"/>
      <c r="B178" t="n">
        <v>150</v>
      </c>
      <c r="C178" t="inlineStr">
        <is>
          <t>상큼새콤 생레몬 무쌈
(친환경무사용-6無)</t>
        </is>
      </c>
      <c r="D178" t="inlineStr">
        <is>
          <t>2kg
(고형량 1kg)</t>
        </is>
      </c>
      <c r="E178" t="n">
        <v>5900</v>
      </c>
      <c r="F178" t="n">
        <v>11800</v>
      </c>
      <c r="G178" t="inlineStr">
        <is>
          <t>-</t>
        </is>
      </c>
      <c r="H178" t="inlineStr"/>
      <c r="I178" t="inlineStr">
        <is>
          <t xml:space="preserve">6無:L-글루탐산나트륨,사카린나트륨,빙초산,합성보존료,합성착색료,아황산나트륨
절임무50%(국산/무농약재배이상),정제수,설탕,발효식초,정제소금(국산),생레몬0.1%,농축레몬과즙
☞ 냉장120일          </t>
        </is>
      </c>
      <c r="J178" t="inlineStr">
        <is>
          <t>-</t>
        </is>
      </c>
    </row>
    <row r="179">
      <c r="A179" t="inlineStr"/>
      <c r="B179" t="n">
        <v>151</v>
      </c>
      <c r="C179" t="inlineStr">
        <is>
          <t>매실로 숙성한 무쌈
(친환경무사용-6無)</t>
        </is>
      </c>
      <c r="D179" t="inlineStr">
        <is>
          <t>2kg
(고형량 1kg)</t>
        </is>
      </c>
      <c r="E179" t="n">
        <v>5900</v>
      </c>
      <c r="F179" t="n">
        <v>11800</v>
      </c>
      <c r="G179" t="inlineStr">
        <is>
          <t>-</t>
        </is>
      </c>
      <c r="H179" t="inlineStr"/>
      <c r="I179"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79" t="inlineStr">
        <is>
          <t>-</t>
        </is>
      </c>
    </row>
    <row r="180">
      <c r="A180" t="inlineStr">
        <is>
          <t>후
식
류</t>
        </is>
      </c>
      <c r="B180" t="n">
        <v>152</v>
      </c>
      <c r="C180" t="inlineStr">
        <is>
          <t>뿌라이드스프링감자
(치즈맛 시즈닝 포함)</t>
        </is>
      </c>
      <c r="D180" t="inlineStr">
        <is>
          <t>500g
(50g×10개)</t>
        </is>
      </c>
      <c r="E180" t="n">
        <v>29200</v>
      </c>
      <c r="F180" t="n">
        <v>14600</v>
      </c>
      <c r="G180" t="n">
        <v>1460</v>
      </c>
      <c r="H180" t="inlineStr"/>
      <c r="I180" t="inlineStr">
        <is>
          <t>감자 95%[국내산],전분가공품 2.9%[스프링전용 전분가공품(옥수수전분 75%)],콩기름2%,기타가공품</t>
        </is>
      </c>
      <c r="J180" t="inlineStr">
        <is>
          <t>5,6                                           시즈닝 : 2,5,6,16</t>
        </is>
      </c>
    </row>
    <row r="181">
      <c r="A181" t="inlineStr"/>
      <c r="B181" t="n">
        <v>153</v>
      </c>
      <c r="C181" t="inlineStr">
        <is>
          <t>안흥 새싹순보리 쌀 찐빵
[9월~4월 계절제품]</t>
        </is>
      </c>
      <c r="D181" t="inlineStr">
        <is>
          <t>1kg
(50gx20개)</t>
        </is>
      </c>
      <c r="E181" t="n">
        <v>11500</v>
      </c>
      <c r="F181" t="n">
        <v>11500</v>
      </c>
      <c r="G181" t="n">
        <v>575</v>
      </c>
      <c r="H181" t="inlineStr"/>
      <c r="I181" t="inlineStr">
        <is>
          <t>밀가루(호주산)41.62%,팥18.42%,백설탕17.49%,새싹순보리(국내산)11.03%,쌀가루(국내산),정제소금(국내산),난백(국내산),효모(생이스트)</t>
        </is>
      </c>
      <c r="J181" t="inlineStr">
        <is>
          <t>1,5,6</t>
        </is>
      </c>
    </row>
    <row r="182">
      <c r="A182" t="inlineStr"/>
      <c r="B182" t="n">
        <v>154</v>
      </c>
      <c r="C182" t="inlineStr">
        <is>
          <t>안흥 수수부꾸미
[9월~4월 계절제품]</t>
        </is>
      </c>
      <c r="D182" t="inlineStr">
        <is>
          <t>1kg
(40gx25개)</t>
        </is>
      </c>
      <c r="E182" t="n">
        <v>14400</v>
      </c>
      <c r="F182" t="n">
        <v>14400</v>
      </c>
      <c r="G182" t="n">
        <v>576</v>
      </c>
      <c r="H182" t="inlineStr"/>
      <c r="I182" t="inlineStr">
        <is>
          <t>팥앙금(팥:중국산)30%,혼합제제53.7%,수수분말5.4%,찹쌀분말(국내산),정제소금,기타가공품(경단가루),알파미분(국내산),마가린</t>
        </is>
      </c>
      <c r="J182" t="inlineStr">
        <is>
          <t>2,5,6</t>
        </is>
      </c>
    </row>
    <row r="183">
      <c r="A183" t="inlineStr"/>
      <c r="B183" t="n">
        <v>155</v>
      </c>
      <c r="C183" t="inlineStr">
        <is>
          <t xml:space="preserve">우리밀 붕어빵 있슈
[9월~4월 계절제품]         </t>
        </is>
      </c>
      <c r="D183" t="inlineStr">
        <is>
          <t>1kg
(50gx20개)</t>
        </is>
      </c>
      <c r="E183" t="n">
        <v>13500</v>
      </c>
      <c r="F183" t="n">
        <v>13500</v>
      </c>
      <c r="G183" t="n">
        <v>675</v>
      </c>
      <c r="H183" t="inlineStr"/>
      <c r="I183" t="inlineStr">
        <is>
          <t>소맥분(국내산) 42%,크리미코[설탕,변성전분(기타가공품:유청분말),혼합제제,합성향료] 29%,난백(국내산)13%,마가린,옥수수전분,정제소금,단호박분말</t>
        </is>
      </c>
      <c r="J183" t="inlineStr">
        <is>
          <t>1,2,5,6</t>
        </is>
      </c>
    </row>
    <row r="184">
      <c r="A184" t="inlineStr"/>
      <c r="B184" t="n">
        <v>156</v>
      </c>
      <c r="C184" t="inlineStr">
        <is>
          <t>빠네고르곤졸라피자</t>
        </is>
      </c>
      <c r="D184" t="inlineStr">
        <is>
          <t>600g
(약60g×10개)</t>
        </is>
      </c>
      <c r="E184" t="n">
        <v>23330</v>
      </c>
      <c r="F184" t="n">
        <v>14000</v>
      </c>
      <c r="G184" t="n">
        <v>1400</v>
      </c>
      <c r="H184" t="inlineStr"/>
      <c r="I184" t="inlineStr">
        <is>
          <t>빠네도우(오곡함유)57.38%,치즈1[치즈{모짜렐라치즈(외국산:독일,프랑스,미국 등)}],소스,치즈2(고르곤졸라/이탈리아산)</t>
        </is>
      </c>
      <c r="J184" t="inlineStr">
        <is>
          <t>1,2,5,6,16</t>
        </is>
      </c>
    </row>
    <row r="185">
      <c r="A185" t="inlineStr"/>
      <c r="B185" t="n">
        <v>157</v>
      </c>
      <c r="C185" t="inlineStr">
        <is>
          <t>슈퍼슈프림피자</t>
        </is>
      </c>
      <c r="D185" t="inlineStr">
        <is>
          <t>420g
(약70g×6조각)</t>
        </is>
      </c>
      <c r="E185" t="n">
        <v>22860</v>
      </c>
      <c r="F185" t="n">
        <v>9600</v>
      </c>
      <c r="G185" t="n">
        <v>1600</v>
      </c>
      <c r="H185" t="inlineStr"/>
      <c r="I185" t="inlineStr">
        <is>
          <t>쌀눈피자도우49.68%[밀가루(미국,캐나다산),쌀눈(국산)1.34%,찹쌀분말,전분 등],치즈21.6%[치즈{모짜렐라치즈(외국산:독일,프랑스,미국 등)}],피자소스-GF,양파,스모크햄,포크토핑,양송이슬라이스,스위트콘,페파로니,피망</t>
        </is>
      </c>
      <c r="J185" t="inlineStr">
        <is>
          <t>1,2,5,6,10,12,16</t>
        </is>
      </c>
    </row>
    <row r="186">
      <c r="A186" t="inlineStr"/>
      <c r="B186" t="n">
        <v>158</v>
      </c>
      <c r="C186" t="inlineStr">
        <is>
          <t>롱치즈스틱</t>
        </is>
      </c>
      <c r="D186" t="inlineStr">
        <is>
          <t>1kg
(50g×20개)</t>
        </is>
      </c>
      <c r="E186" t="n">
        <v>16200</v>
      </c>
      <c r="F186" t="n">
        <v>16200</v>
      </c>
      <c r="G186" t="n">
        <v>810</v>
      </c>
      <c r="H186" t="inlineStr"/>
      <c r="I186" t="inlineStr">
        <is>
          <t>프라임치즈49.5%[모짜렐라치즈50%(외국산:프랑스,독일,미국산 등),렌넷카제인,전분,소금],다목적배터믹스,빵가루,대두유,밀가루,정제수</t>
        </is>
      </c>
      <c r="J186" t="inlineStr">
        <is>
          <t>2,5,6</t>
        </is>
      </c>
    </row>
    <row r="187">
      <c r="A187" t="inlineStr"/>
      <c r="B187" t="n">
        <v>159</v>
      </c>
      <c r="C187" t="inlineStr">
        <is>
          <t>치즈스틱</t>
        </is>
      </c>
      <c r="D187" t="inlineStr">
        <is>
          <t>1kg
(약25g×40개)</t>
        </is>
      </c>
      <c r="E187" t="n">
        <v>13800</v>
      </c>
      <c r="F187" t="n">
        <v>13800</v>
      </c>
      <c r="G187" t="n">
        <v>345</v>
      </c>
      <c r="H187" t="inlineStr"/>
      <c r="I187" t="inlineStr">
        <is>
          <t>프라임치즈49.5%[모짜렐라치즈50%(외국산:프랑스,독일,호주산 등),렌넷카제인,혼합제제,정제소금],다목적배터믹스,중력분,대두유,정제수</t>
        </is>
      </c>
      <c r="J187" t="inlineStr">
        <is>
          <t>2,5,6</t>
        </is>
      </c>
    </row>
    <row r="188">
      <c r="A188" t="inlineStr"/>
      <c r="B188" t="n">
        <v>161</v>
      </c>
      <c r="C188" t="inlineStr">
        <is>
          <t>한입 쏙 츄러스
(냉동생지-튀김전용)</t>
        </is>
      </c>
      <c r="D188" t="inlineStr">
        <is>
          <t>1kg(약8gx125개±10)</t>
        </is>
      </c>
      <c r="E188" t="n">
        <v>15200</v>
      </c>
      <c r="F188" t="n">
        <v>15200</v>
      </c>
      <c r="G188" t="n">
        <v>122</v>
      </c>
      <c r="H188" t="inlineStr"/>
      <c r="I188" t="inlineStr">
        <is>
          <t>기타가공품96.5%[밀가 루(밀:미국산,캐나다산),옥수수전분 (옥수수:외국산(러시아,헝가리,세르비 아 등)),설탕,정제소금,유청],가공버터 (뉴질랜드),계피가루(베트남) (계피설탕을 함께 보내드립니다.)</t>
        </is>
      </c>
      <c r="J188" t="inlineStr">
        <is>
          <t>2,5,6</t>
        </is>
      </c>
    </row>
    <row r="189">
      <c r="A189" t="inlineStr"/>
      <c r="B189" t="n">
        <v>162</v>
      </c>
      <c r="C189" t="inlineStr">
        <is>
          <t>수제링츄러스
(냉동생지-튀김전용)</t>
        </is>
      </c>
      <c r="D189" t="inlineStr">
        <is>
          <t>1kg(약25gx40개±2)</t>
        </is>
      </c>
      <c r="E189" t="n">
        <v>16000</v>
      </c>
      <c r="F189" t="n">
        <v>16000</v>
      </c>
      <c r="G189" t="n">
        <v>400</v>
      </c>
      <c r="H189" t="inlineStr"/>
      <c r="I189" t="inlineStr">
        <is>
          <t>기타가공품96.5%[밀가 루(밀:미국산,캐나다산),옥수수전분 (옥수수:외국산(러시아,헝가리,세르비 아 등)),설탕,정제소금,유청],가공버터 (뉴질랜드),계피가루(베트남) (계피설탕을 함께 보내드립니다.)</t>
        </is>
      </c>
      <c r="J189" t="inlineStr">
        <is>
          <t>2,5,6</t>
        </is>
      </c>
    </row>
    <row r="190">
      <c r="A190" t="inlineStr"/>
      <c r="B190" t="n">
        <v>163</v>
      </c>
      <c r="C190" t="inlineStr">
        <is>
          <t>스타츄(츄러스)</t>
        </is>
      </c>
      <c r="D190" t="inlineStr">
        <is>
          <t>1kg
(약22g×46개)</t>
        </is>
      </c>
      <c r="E190" t="n">
        <v>24300</v>
      </c>
      <c r="F190" t="n">
        <v>24300</v>
      </c>
      <c r="G190" t="n">
        <v>528</v>
      </c>
      <c r="H190" t="inlineStr"/>
      <c r="I190" t="inlineStr">
        <is>
          <t>밀가루(밀:미국,호주,캐나다산)80%,계란(국산)6.2%,연유2.4%,마가린,전지분유,발효분,계피가루
(계피설탕을 함께 보내드립니다)</t>
        </is>
      </c>
      <c r="J190" t="inlineStr">
        <is>
          <t>1,2,5,6</t>
        </is>
      </c>
    </row>
    <row r="191">
      <c r="A191" t="inlineStr"/>
      <c r="B191" t="inlineStr"/>
      <c r="C191" t="inlineStr">
        <is>
          <t>우리밀 프리미엄 스타츄</t>
        </is>
      </c>
      <c r="D191" t="inlineStr">
        <is>
          <t>1kg
(약22g×46개)</t>
        </is>
      </c>
      <c r="E191" t="n">
        <v>27500</v>
      </c>
      <c r="F191" t="n">
        <v>27500</v>
      </c>
      <c r="G191" t="n">
        <v>598</v>
      </c>
      <c r="H191" t="inlineStr"/>
      <c r="I191" t="inlineStr">
        <is>
          <t>밀가루79.7%(우리밀100%사용),계란(국산)6.1%,연유,전지분유,마가린,발효분,계피가루
(계피설탕을 함께 보내드립니다)</t>
        </is>
      </c>
      <c r="J191" t="inlineStr">
        <is>
          <t>1,2,5,6</t>
        </is>
      </c>
    </row>
    <row r="192">
      <c r="A192" t="inlineStr"/>
      <c r="B192" t="n">
        <v>165</v>
      </c>
      <c r="C192" t="inlineStr">
        <is>
          <t>우리쌀 츄러스</t>
        </is>
      </c>
      <c r="D192" t="inlineStr">
        <is>
          <t>1kg
(약22g×46개)</t>
        </is>
      </c>
      <c r="E192" t="n">
        <v>23800</v>
      </c>
      <c r="F192" t="n">
        <v>23800</v>
      </c>
      <c r="G192" t="n">
        <v>517</v>
      </c>
      <c r="H192" t="inlineStr"/>
      <c r="I192" t="inlineStr">
        <is>
          <t>쌀가루(국산)80%,계란(국산)6.2%,연유2.5%,마가린,전지분유,발효분,계피분말
(계피설탕을 함께 보내드립니다)</t>
        </is>
      </c>
      <c r="J192" t="inlineStr">
        <is>
          <t>1,2,5,6</t>
        </is>
      </c>
    </row>
    <row r="193">
      <c r="A193" t="inlineStr"/>
      <c r="B193" t="n">
        <v>166</v>
      </c>
      <c r="C193" t="inlineStr">
        <is>
          <t>빼빼츄</t>
        </is>
      </c>
      <c r="D193" t="inlineStr">
        <is>
          <t>1kg
(약31g×33개)</t>
        </is>
      </c>
      <c r="E193" t="n">
        <v>20500</v>
      </c>
      <c r="F193" t="n">
        <v>20500</v>
      </c>
      <c r="G193" t="n">
        <v>621</v>
      </c>
      <c r="H193" t="inlineStr"/>
      <c r="I193" t="inlineStr">
        <is>
          <t>밀가루(밀:미국,호주,캐나다산)80%,계란(국산)6.2%,연유2.4%,마가린,전지분유,발효분,계피가루
(계피설탕을 함께 보내드립니다)</t>
        </is>
      </c>
      <c r="J193" t="inlineStr">
        <is>
          <t>1,2,5,6</t>
        </is>
      </c>
    </row>
    <row r="194">
      <c r="A194" t="inlineStr"/>
      <c r="B194" t="n">
        <v>167</v>
      </c>
      <c r="C194" t="inlineStr">
        <is>
          <t>참믹스넛츠</t>
        </is>
      </c>
      <c r="D194" t="inlineStr">
        <is>
          <t>500g</t>
        </is>
      </c>
      <c r="E194" t="n">
        <v>33000</v>
      </c>
      <c r="F194" t="n">
        <v>16500</v>
      </c>
      <c r="G194" t="inlineStr">
        <is>
          <t>-</t>
        </is>
      </c>
      <c r="H194" t="inlineStr"/>
      <c r="I194" t="inlineStr">
        <is>
          <t>건조크랜베리30%,볶음아몬드30%, 호두20%,구운캐슈넛20%
☞ 실온18개월</t>
        </is>
      </c>
      <c r="J194" t="n">
        <v>14</v>
      </c>
    </row>
    <row r="195">
      <c r="A195" t="inlineStr"/>
      <c r="B195" t="n">
        <v>168</v>
      </c>
      <c r="C195" t="inlineStr">
        <is>
          <t>비타민열매 주스</t>
        </is>
      </c>
      <c r="D195" t="inlineStr">
        <is>
          <t>100ml(개당)</t>
        </is>
      </c>
      <c r="E195" t="inlineStr">
        <is>
          <t>-</t>
        </is>
      </c>
      <c r="F195" t="inlineStr">
        <is>
          <t>-</t>
        </is>
      </c>
      <c r="G195" t="n">
        <v>920</v>
      </c>
      <c r="H195" t="inlineStr"/>
      <c r="I195" t="inlineStr">
        <is>
          <t>정제수, 비타민나무열매농축액(비타민나무 100%,국산) 1.33%, 프락토올리고당, 물엿, 정백당, 산도조절제(구연산,구연산나트륨), 비타민C(영양강화제), 향료(오렌지향)
☞ 실온24개월</t>
        </is>
      </c>
      <c r="J195" t="inlineStr">
        <is>
          <t>x</t>
        </is>
      </c>
    </row>
    <row r="196">
      <c r="A196" t="inlineStr"/>
      <c r="B196" t="n">
        <v>169</v>
      </c>
      <c r="C196" t="inlineStr">
        <is>
          <t>튼튼홍삼사과주스</t>
        </is>
      </c>
      <c r="D196" t="inlineStr">
        <is>
          <t>100ml(개당)</t>
        </is>
      </c>
      <c r="E196" t="inlineStr">
        <is>
          <t>-</t>
        </is>
      </c>
      <c r="F196" t="inlineStr">
        <is>
          <t>-</t>
        </is>
      </c>
      <c r="G196" t="n">
        <v>780</v>
      </c>
      <c r="H196" t="inlineStr"/>
      <c r="I196" t="inlineStr">
        <is>
          <t>4無:향료,착색료,보존료,감미료
정제수,홍삼농축액(6년근,고형분60%/국산)0.2%,식품혼합농축액(당귀,황기,감초,계피,작약,백출,천궁,지황,복령),사과농축액(사과:국산)8.33%,정백당,구연산
☞ 실온12개월</t>
        </is>
      </c>
      <c r="J196" t="inlineStr">
        <is>
          <t>x</t>
        </is>
      </c>
    </row>
    <row r="197">
      <c r="A197" t="inlineStr"/>
      <c r="B197" t="n">
        <v>170</v>
      </c>
      <c r="C197" t="inlineStr">
        <is>
          <t>사과곤약젤리</t>
        </is>
      </c>
      <c r="D197" t="inlineStr">
        <is>
          <t>100ml(개당)</t>
        </is>
      </c>
      <c r="E197" t="inlineStr">
        <is>
          <t>-</t>
        </is>
      </c>
      <c r="F197" t="inlineStr">
        <is>
          <t>-</t>
        </is>
      </c>
      <c r="G197" t="inlineStr">
        <is>
          <t>690
660</t>
        </is>
      </c>
      <c r="H197" t="inlineStr"/>
      <c r="I197" t="inlineStr">
        <is>
          <t>정제수,정백당,사과농축액(사과과즙35%/사과:국산)4.9%,혼합제제,구연산,곤약분말0.2%
☞ 실온12개월</t>
        </is>
      </c>
      <c r="J197" t="inlineStr">
        <is>
          <t>x</t>
        </is>
      </c>
    </row>
    <row r="198">
      <c r="A198" t="inlineStr"/>
      <c r="B198" t="n">
        <v>171</v>
      </c>
      <c r="C198" t="inlineStr">
        <is>
          <t>애플망고</t>
        </is>
      </c>
      <c r="D198" t="inlineStr">
        <is>
          <t>100ml(개당)</t>
        </is>
      </c>
      <c r="E198" t="inlineStr">
        <is>
          <t>-</t>
        </is>
      </c>
      <c r="F198" t="inlineStr">
        <is>
          <t>-</t>
        </is>
      </c>
      <c r="G198" t="inlineStr">
        <is>
          <t>550
520</t>
        </is>
      </c>
      <c r="H198" t="inlineStr"/>
      <c r="I198" t="inlineStr">
        <is>
          <t>정제수,정백당,애플망고퓨레(애플망고:인도산)8%,혼합제제,향료(애플망고향)
☞ 냉장6개월</t>
        </is>
      </c>
      <c r="J198" t="inlineStr">
        <is>
          <t>x</t>
        </is>
      </c>
    </row>
    <row r="199">
      <c r="A199" t="inlineStr"/>
      <c r="B199" t="n">
        <v>172</v>
      </c>
      <c r="C199" t="inlineStr">
        <is>
          <t>샤인머스컵</t>
        </is>
      </c>
      <c r="D199" t="inlineStr">
        <is>
          <t>100ml(개당)</t>
        </is>
      </c>
      <c r="E199" t="inlineStr">
        <is>
          <t>-</t>
        </is>
      </c>
      <c r="F199" t="inlineStr">
        <is>
          <t>-</t>
        </is>
      </c>
      <c r="G199" t="n">
        <v>550</v>
      </c>
      <c r="H199" t="inlineStr"/>
      <c r="I199" t="inlineStr">
        <is>
          <t>정제수,정백당,샤인머스켓농축액[백포도주스농축액(칠레),샤인머스켓추출액(국산)],구연산,비타민C,합성향료(샤인머스켓향)
☞ 냉장6개월</t>
        </is>
      </c>
      <c r="J199" t="inlineStr">
        <is>
          <t>x</t>
        </is>
      </c>
    </row>
    <row r="200">
      <c r="A200" t="inlineStr"/>
      <c r="B200" t="n">
        <v>173</v>
      </c>
      <c r="C200" t="inlineStr">
        <is>
          <t>캐플비타</t>
        </is>
      </c>
      <c r="D200" t="inlineStr">
        <is>
          <t>100ml(개당)</t>
        </is>
      </c>
      <c r="E200" t="inlineStr">
        <is>
          <t>-</t>
        </is>
      </c>
      <c r="F200" t="inlineStr">
        <is>
          <t>-</t>
        </is>
      </c>
      <c r="G200" t="n">
        <v>470</v>
      </c>
      <c r="H200" t="inlineStr"/>
      <c r="I200" t="inlineStr">
        <is>
          <t>정제수,정백당,사과농축액(사과과즙43 %/사과:국산)6%,유기농당근농축액(당근과즙30%/당근:터키산)6%,비타민C,구연산,사과향
☞ 냉장6개월</t>
        </is>
      </c>
      <c r="J200" t="inlineStr">
        <is>
          <t>x</t>
        </is>
      </c>
    </row>
    <row r="201">
      <c r="A201" t="inlineStr"/>
      <c r="B201" t="n">
        <v>174</v>
      </c>
      <c r="C201" t="inlineStr">
        <is>
          <t>제주한라봉감귤</t>
        </is>
      </c>
      <c r="D201" t="inlineStr">
        <is>
          <t>100ml(개당)</t>
        </is>
      </c>
      <c r="E201" t="inlineStr">
        <is>
          <t>-</t>
        </is>
      </c>
      <c r="F201" t="inlineStr">
        <is>
          <t>-</t>
        </is>
      </c>
      <c r="G201" t="n">
        <v>510</v>
      </c>
      <c r="H201" t="inlineStr"/>
      <c r="I201" t="inlineStr">
        <is>
          <t>정제수,정백당,한라봉농축액1%(제주산/한라봉과즙5%),감귤농축액7%(제주산/감귤과즙45%),레몬농축액(이스라엘산),비타민C
☞ 냉장6개월</t>
        </is>
      </c>
      <c r="J201" t="inlineStr">
        <is>
          <t>x</t>
        </is>
      </c>
    </row>
    <row r="202">
      <c r="A202" t="inlineStr"/>
      <c r="B202" t="n">
        <v>175</v>
      </c>
      <c r="C202" t="inlineStr">
        <is>
          <t>골드키위</t>
        </is>
      </c>
      <c r="D202" t="inlineStr">
        <is>
          <t>100ml(개당)</t>
        </is>
      </c>
      <c r="E202" t="inlineStr">
        <is>
          <t>-</t>
        </is>
      </c>
      <c r="F202" t="inlineStr">
        <is>
          <t>-</t>
        </is>
      </c>
      <c r="G202" t="n">
        <v>510</v>
      </c>
      <c r="H202" t="inlineStr"/>
      <c r="I202" t="inlineStr">
        <is>
          <t>정제수,정백당,골드키위농축퓨레7.2%[골드키위퓨레(국내산)56%,백설탕],사과농축액(국내산,사과과즙10.8%),합성향료(키위향),산도조절제, 비타민C,혼합제제
☞ 냉장6개월</t>
        </is>
      </c>
      <c r="J202" t="inlineStr">
        <is>
          <t>x</t>
        </is>
      </c>
    </row>
    <row r="203">
      <c r="A203" t="inlineStr"/>
      <c r="B203" t="n">
        <v>176</v>
      </c>
      <c r="C203" t="inlineStr">
        <is>
          <t>유기농식혜</t>
        </is>
      </c>
      <c r="D203" t="inlineStr">
        <is>
          <t>100ml(개당)</t>
        </is>
      </c>
      <c r="E203" t="inlineStr">
        <is>
          <t>-</t>
        </is>
      </c>
      <c r="F203" t="inlineStr">
        <is>
          <t>-</t>
        </is>
      </c>
      <c r="G203" t="n">
        <v>490</v>
      </c>
      <c r="H203" t="inlineStr"/>
      <c r="I203" t="inlineStr">
        <is>
          <t>4無:향료,착색료,보존료,감미료
정제수, 유기농식혜진액23%[유기농설탕,유기농엿기름(국산),유기농쌀(국산),정제수]
☞ 냉장60일</t>
        </is>
      </c>
      <c r="J203" t="inlineStr">
        <is>
          <t>x</t>
        </is>
      </c>
    </row>
    <row r="204">
      <c r="A204" t="inlineStr"/>
      <c r="B204" t="n">
        <v>177</v>
      </c>
      <c r="C204" t="inlineStr">
        <is>
          <t>얼려먹는 샤인머스켓 아이스
(4월~9월 계절제품)</t>
        </is>
      </c>
      <c r="D204" t="inlineStr">
        <is>
          <t>100g(개당)</t>
        </is>
      </c>
      <c r="E204" t="inlineStr">
        <is>
          <t>-</t>
        </is>
      </c>
      <c r="F204" t="inlineStr">
        <is>
          <t>-</t>
        </is>
      </c>
      <c r="G204" t="inlineStr">
        <is>
          <t>800
760</t>
        </is>
      </c>
      <c r="H204" t="inlineStr"/>
      <c r="I204" t="inlineStr">
        <is>
          <t>정제수,우유(국산),정백당, 액상과당,샤인머스켓농축액4%[청포도농축액56%(청포도:칠레산),샤인머스켓추출액(샤인머스켓:국산)44%],향료(샤인머스켓향)</t>
        </is>
      </c>
      <c r="J204" t="n">
        <v>2</v>
      </c>
    </row>
    <row r="205">
      <c r="A205" t="inlineStr"/>
      <c r="B205" t="n">
        <v>178</v>
      </c>
      <c r="C205" t="inlineStr">
        <is>
          <t>얼려먹는 한라봉 아이스
(4월~9월 계절제품)</t>
        </is>
      </c>
      <c r="D205" t="inlineStr">
        <is>
          <t>100g(개당)</t>
        </is>
      </c>
      <c r="E205" t="inlineStr">
        <is>
          <t>-</t>
        </is>
      </c>
      <c r="F205" t="inlineStr">
        <is>
          <t>-</t>
        </is>
      </c>
      <c r="G205" t="n">
        <v>790</v>
      </c>
      <c r="H205" t="inlineStr"/>
      <c r="I205" t="inlineStr">
        <is>
          <t>정제수,우유(국산),정백당,액상과당,감귤농축액(감귤:국산),한라봉농축액1%(배합함량:한라봉/국산100%),구연산,혼합제제,셀룰로스검,한라봉향</t>
        </is>
      </c>
      <c r="J205" t="n">
        <v>2</v>
      </c>
    </row>
    <row r="206">
      <c r="A206" t="inlineStr"/>
      <c r="B206" t="n">
        <v>179</v>
      </c>
      <c r="C206" t="inlineStr">
        <is>
          <t>얼려먹는 망고요고
(4월~9월 계절제품)</t>
        </is>
      </c>
      <c r="D206" t="inlineStr">
        <is>
          <t>100ml(개당)</t>
        </is>
      </c>
      <c r="E206" t="inlineStr">
        <is>
          <t>-</t>
        </is>
      </c>
      <c r="F206" t="inlineStr">
        <is>
          <t>-</t>
        </is>
      </c>
      <c r="G206" t="n">
        <v>750</v>
      </c>
      <c r="H206" t="inlineStr"/>
      <c r="I206" t="inlineStr">
        <is>
          <t>정제수, 액상과당, 망고퓨레 7 %(망고:필리핀산), 정백당, 연유(국내산), 혼합탈지분유(네덜란드산),요거트분말 0.6 %,정제소금, 혼합제제</t>
        </is>
      </c>
      <c r="J206" t="n">
        <v>2</v>
      </c>
    </row>
    <row r="207">
      <c r="A207" t="inlineStr"/>
      <c r="B207" t="n">
        <v>180</v>
      </c>
      <c r="C207" t="inlineStr">
        <is>
          <t>얼려먹는 눈꽃초코 아이스
(4월~9월 계절제품)</t>
        </is>
      </c>
      <c r="D207" t="inlineStr">
        <is>
          <t>100ml(개당)</t>
        </is>
      </c>
      <c r="E207" t="inlineStr">
        <is>
          <t>-</t>
        </is>
      </c>
      <c r="F207" t="inlineStr">
        <is>
          <t>-</t>
        </is>
      </c>
      <c r="G207" t="inlineStr">
        <is>
          <t>780
740</t>
        </is>
      </c>
      <c r="H207" t="inlineStr"/>
      <c r="I207" t="inlineStr">
        <is>
          <t>정제수, 과당, 정백당, 코코아분말3%(싱가포르산), 혼합탈지분유, 연유(국내산), 
합성향료(초콜릿향), 셀룰로스검, 혼합제제</t>
        </is>
      </c>
      <c r="J207" t="n">
        <v>2</v>
      </c>
    </row>
    <row r="208">
      <c r="A208" t="inlineStr"/>
      <c r="B208" t="n">
        <v>181</v>
      </c>
      <c r="C208" t="inlineStr">
        <is>
          <t>파인애플 스틱(개별포장)
[단순매입]</t>
        </is>
      </c>
      <c r="D208" t="inlineStr">
        <is>
          <t>50g(개당)</t>
        </is>
      </c>
      <c r="E208" t="inlineStr">
        <is>
          <t>-</t>
        </is>
      </c>
      <c r="F208" t="inlineStr">
        <is>
          <t>-</t>
        </is>
      </c>
      <c r="G208" t="inlineStr">
        <is>
          <t>1000
950</t>
        </is>
      </c>
      <c r="H208" t="inlineStr"/>
      <c r="I208" t="inlineStr">
        <is>
          <t>원산지:수입산(필리핀)
파인애플 100%</t>
        </is>
      </c>
      <c r="J208" t="inlineStr">
        <is>
          <t>x</t>
        </is>
      </c>
    </row>
    <row r="209">
      <c r="A209" t="inlineStr"/>
      <c r="B209" t="n">
        <v>182</v>
      </c>
      <c r="C209" t="inlineStr">
        <is>
          <t>유림소스[단순매입]</t>
        </is>
      </c>
      <c r="D209" t="inlineStr">
        <is>
          <t>2kg</t>
        </is>
      </c>
      <c r="E209" t="n">
        <v>8100</v>
      </c>
      <c r="F209" t="n">
        <v>16200</v>
      </c>
      <c r="G209" t="inlineStr">
        <is>
          <t>-</t>
        </is>
      </c>
      <c r="H209" t="inlineStr"/>
      <c r="I209" t="inlineStr">
        <is>
          <t>정제수32.7%,양조간장18.6%[일본산/대두(미국산),밀(미국산),식염,주정],설탕(외국산),양조식초,레몬쥬스, 양파,생강,대파등
☞실온12개월</t>
        </is>
      </c>
      <c r="J209" t="inlineStr">
        <is>
          <t>5,6,18</t>
        </is>
      </c>
    </row>
    <row r="210">
      <c r="A210" t="inlineStr"/>
      <c r="B210" t="n">
        <v>183</v>
      </c>
      <c r="C210" t="inlineStr">
        <is>
          <t>하노이 쌀국수 소스</t>
        </is>
      </c>
      <c r="D210" t="inlineStr">
        <is>
          <t>2kg</t>
        </is>
      </c>
      <c r="E210" t="n">
        <v>16000</v>
      </c>
      <c r="F210" t="n">
        <v>32000</v>
      </c>
      <c r="G210" t="inlineStr">
        <is>
          <t>-</t>
        </is>
      </c>
      <c r="H210" t="inlineStr"/>
      <c r="I210"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10" t="inlineStr">
        <is>
          <t>5,10,16</t>
        </is>
      </c>
    </row>
    <row r="211">
      <c r="A211" t="inlineStr"/>
      <c r="B211" t="n">
        <v>184</v>
      </c>
      <c r="C211" t="inlineStr">
        <is>
          <t>치폴레소스[단순매입]</t>
        </is>
      </c>
      <c r="D211" t="inlineStr">
        <is>
          <t>2kg</t>
        </is>
      </c>
      <c r="E211" t="n">
        <v>9240</v>
      </c>
      <c r="F211" t="n">
        <v>18480</v>
      </c>
      <c r="G211" t="inlineStr">
        <is>
          <t>-</t>
        </is>
      </c>
      <c r="H211" t="inlineStr"/>
      <c r="I211" t="inlineStr">
        <is>
          <t>기타과당,정제수,마요네즈[식물성유지(외국산:아르헨티나,미국,중국 등),난황액{난황(계란:국산)},발효식초,설탕,정제소금]18%,토마토케첩[토마토페이스트],치포틀레페퍼(멕시코산)
☞ 냉장6개월</t>
        </is>
      </c>
      <c r="J211" t="inlineStr">
        <is>
          <t>1,5,6,12,16</t>
        </is>
      </c>
    </row>
    <row r="212">
      <c r="A212" t="inlineStr">
        <is>
          <t>소            스
류</t>
        </is>
      </c>
      <c r="B212" t="n">
        <v>185</v>
      </c>
      <c r="C212" t="inlineStr">
        <is>
          <t>까르보분말</t>
        </is>
      </c>
      <c r="D212" t="inlineStr">
        <is>
          <t>1kg</t>
        </is>
      </c>
      <c r="E212" t="n">
        <v>19800</v>
      </c>
      <c r="F212" t="n">
        <v>19800</v>
      </c>
      <c r="G212" t="inlineStr">
        <is>
          <t>-</t>
        </is>
      </c>
      <c r="H212" t="inlineStr"/>
      <c r="I212"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2" t="inlineStr">
        <is>
          <t>2,5</t>
        </is>
      </c>
    </row>
    <row r="213">
      <c r="A213" t="inlineStr"/>
      <c r="B213" t="n">
        <v>186</v>
      </c>
      <c r="C213" t="inlineStr">
        <is>
          <t>불짱까르보떡볶이분말</t>
        </is>
      </c>
      <c r="D213" t="inlineStr">
        <is>
          <t>500g</t>
        </is>
      </c>
      <c r="E213" t="n">
        <v>15200</v>
      </c>
      <c r="F213" t="n">
        <v>7600</v>
      </c>
      <c r="G213" t="inlineStr">
        <is>
          <t>-</t>
        </is>
      </c>
      <c r="H213" t="inlineStr"/>
      <c r="I213" t="inlineStr">
        <is>
          <t>가공유크림[가공버터(외국산:호주,뉴질랜드,네덜란드 등),유당,유크림],설탕,식물성크림,고춧가루,정제소금,옥수수전분</t>
        </is>
      </c>
      <c r="J213" t="inlineStr">
        <is>
          <t>2,5,6,13,16</t>
        </is>
      </c>
    </row>
    <row r="214">
      <c r="A214" t="inlineStr"/>
      <c r="B214" t="n">
        <v>187</v>
      </c>
      <c r="C214" t="inlineStr">
        <is>
          <t>떡볶이분말[단순매입]</t>
        </is>
      </c>
      <c r="D214" t="inlineStr">
        <is>
          <t>1kg</t>
        </is>
      </c>
      <c r="E214" t="n">
        <v>19080</v>
      </c>
      <c r="F214" t="n">
        <v>19080</v>
      </c>
      <c r="G214" t="inlineStr">
        <is>
          <t>-</t>
        </is>
      </c>
      <c r="H214" t="inlineStr"/>
      <c r="I214" t="inlineStr">
        <is>
          <t>고춧가루,하이미[정제소금(국산),옥수수전분(옥수수/러시아,헝가리 등)],복합조미식품[비프양념베이스,소고기(호주산),정제소금(국산)]
☞ 실온12개월</t>
        </is>
      </c>
      <c r="J214" t="inlineStr">
        <is>
          <t>2,5,6,16</t>
        </is>
      </c>
    </row>
    <row r="215">
      <c r="A215" t="inlineStr"/>
      <c r="B215" t="n">
        <v>188</v>
      </c>
      <c r="C215" t="inlineStr">
        <is>
          <t>떡볶이소스[단순매입]</t>
        </is>
      </c>
      <c r="D215" t="inlineStr">
        <is>
          <t>2kg</t>
        </is>
      </c>
      <c r="E215" t="n">
        <v>7300</v>
      </c>
      <c r="F215" t="n">
        <v>14600</v>
      </c>
      <c r="G215" t="inlineStr">
        <is>
          <t>-</t>
        </is>
      </c>
      <c r="H215" t="inlineStr"/>
      <c r="I215" t="inlineStr">
        <is>
          <t>고추장[물엿,소맥분(밀:미국,호주산),고추양념,정제소금],정제수,양파[국내산]
☞ 실온6개월</t>
        </is>
      </c>
      <c r="J215" t="inlineStr">
        <is>
          <t>2,5,6,16</t>
        </is>
      </c>
    </row>
    <row r="216">
      <c r="A216" t="inlineStr"/>
      <c r="B216" t="n">
        <v>189</v>
      </c>
      <c r="C216" t="inlineStr">
        <is>
          <t>비빔면 소스</t>
        </is>
      </c>
      <c r="D216" t="inlineStr">
        <is>
          <t>2kg</t>
        </is>
      </c>
      <c r="E216" t="n">
        <v>9200</v>
      </c>
      <c r="F216" t="n">
        <v>18400</v>
      </c>
      <c r="G216" t="inlineStr">
        <is>
          <t>-</t>
        </is>
      </c>
      <c r="H216" t="inlineStr"/>
      <c r="I216" t="inlineStr">
        <is>
          <t xml:space="preserve"> 정제수,설탕,사이다,혼합간장,천일염(호주산),미향[레몬식초{레몬농축과즙(레몬,이스라엘산)},정제소금(국산)],양파,마늘,고추씨분,고춧가루,발효식초,참기름                       
☞ 냉장5개월</t>
        </is>
      </c>
      <c r="J216" t="inlineStr">
        <is>
          <t>5,6,13,16,18</t>
        </is>
      </c>
    </row>
    <row r="217">
      <c r="A217" t="inlineStr"/>
      <c r="B217" t="n">
        <v>190</v>
      </c>
      <c r="C217" t="inlineStr">
        <is>
          <t>양식돈가스소스[단순매입]</t>
        </is>
      </c>
      <c r="D217" t="inlineStr">
        <is>
          <t>2kg</t>
        </is>
      </c>
      <c r="E217" t="n">
        <v>5900</v>
      </c>
      <c r="F217" t="n">
        <v>11800</v>
      </c>
      <c r="G217" t="inlineStr">
        <is>
          <t>-</t>
        </is>
      </c>
      <c r="H217" t="inlineStr"/>
      <c r="I217" t="inlineStr">
        <is>
          <t>정제수,설탕,토마토페이스트(토마토100%),마요네즈,옥수수가루,버터,양파,정제소금,밀가루,마늘,흑미분말,카레분말                                                                                                      ☞ 냉장6개월</t>
        </is>
      </c>
      <c r="J217" t="inlineStr">
        <is>
          <t>1,2,5,6,12,16</t>
        </is>
      </c>
    </row>
    <row r="218">
      <c r="A218" t="inlineStr"/>
      <c r="B218" t="n">
        <v>191</v>
      </c>
      <c r="C218" t="inlineStr">
        <is>
          <t>스위트크리미언소스</t>
        </is>
      </c>
      <c r="D218" t="inlineStr">
        <is>
          <t>2kg</t>
        </is>
      </c>
      <c r="E218" t="n">
        <v>11000</v>
      </c>
      <c r="F218" t="n">
        <v>22000</v>
      </c>
      <c r="G218" t="inlineStr">
        <is>
          <t>-</t>
        </is>
      </c>
      <c r="H218" t="inlineStr"/>
      <c r="I218" t="inlineStr">
        <is>
          <t>마요네즈,양파14%,사과퓨레(사과,국산),오이피클,레몬농축과즙액
☞ 냉장4개월</t>
        </is>
      </c>
      <c r="J218" t="inlineStr">
        <is>
          <t>1,2,5</t>
        </is>
      </c>
    </row>
    <row r="219">
      <c r="A219" t="inlineStr"/>
      <c r="B219" t="n">
        <v>192</v>
      </c>
      <c r="C219" t="inlineStr">
        <is>
          <t>단짠갈릭데리소스</t>
        </is>
      </c>
      <c r="D219" t="inlineStr">
        <is>
          <t>2kg</t>
        </is>
      </c>
      <c r="E219" t="n">
        <v>8200</v>
      </c>
      <c r="F219" t="n">
        <v>16400</v>
      </c>
      <c r="G219" t="inlineStr">
        <is>
          <t>-</t>
        </is>
      </c>
      <c r="H219" t="inlineStr"/>
      <c r="I219" t="inlineStr">
        <is>
          <t>마늘(국산)6%,혼합간장[아미노산간장(탈지대두:인도산),정제소금(국산)]
☞ 실온6개월</t>
        </is>
      </c>
      <c r="J219" t="inlineStr">
        <is>
          <t>5,6,13</t>
        </is>
      </c>
    </row>
    <row r="220">
      <c r="A220" t="inlineStr"/>
      <c r="B220" t="n">
        <v>193</v>
      </c>
      <c r="C220" t="inlineStr">
        <is>
          <t>테이준돈가스소스</t>
        </is>
      </c>
      <c r="D220" t="inlineStr">
        <is>
          <t>2kg</t>
        </is>
      </c>
      <c r="E220" t="n">
        <v>7200</v>
      </c>
      <c r="F220" t="n">
        <v>14400</v>
      </c>
      <c r="G220" t="inlineStr">
        <is>
          <t>-</t>
        </is>
      </c>
      <c r="H220" t="inlineStr"/>
      <c r="I220" t="inlineStr">
        <is>
          <t>우스타소스,흑설탕(원당,흑당),물엿,발효식초1{사과농축액(사과,국산)},양조간장베이스,사과농축크라우디,대추엑기스
☞ 실온6개월</t>
        </is>
      </c>
      <c r="J220" t="inlineStr">
        <is>
          <t>2,5,6,12,13,16,18</t>
        </is>
      </c>
    </row>
    <row r="221">
      <c r="A221" t="inlineStr"/>
      <c r="B221" t="n">
        <v>194</v>
      </c>
      <c r="C221" t="inlineStr">
        <is>
          <t>칠리소스</t>
        </is>
      </c>
      <c r="D221" t="inlineStr">
        <is>
          <t>2kg</t>
        </is>
      </c>
      <c r="E221" t="n">
        <v>8800</v>
      </c>
      <c r="F221" t="n">
        <v>17600</v>
      </c>
      <c r="G221" t="inlineStr">
        <is>
          <t>-</t>
        </is>
      </c>
      <c r="H221" t="inlineStr"/>
      <c r="I221" t="inlineStr">
        <is>
          <t>토마토케찹,기타과당,설탕,간장베이스,마늘(중국산57.12%/국산42.88%),칠리시즈닝믹스-GV,사과농축액,마요네즈,고추씨기름,발효식초
☞ 실온9개월</t>
        </is>
      </c>
      <c r="J221" t="inlineStr">
        <is>
          <t>1,5,6,12,13</t>
        </is>
      </c>
    </row>
    <row r="222">
      <c r="A222" t="inlineStr"/>
      <c r="B222" t="n">
        <v>195</v>
      </c>
      <c r="C222" t="inlineStr">
        <is>
          <t>참조은 토마토스파게티소스</t>
        </is>
      </c>
      <c r="D222" t="inlineStr">
        <is>
          <t>2kg</t>
        </is>
      </c>
      <c r="E222" t="n">
        <v>8200</v>
      </c>
      <c r="F222" t="n">
        <v>16400</v>
      </c>
      <c r="G222" t="inlineStr">
        <is>
          <t>-</t>
        </is>
      </c>
      <c r="H222" t="inlineStr"/>
      <c r="I222" t="inlineStr">
        <is>
          <t xml:space="preserve">토마토홀38.10%(미국산/토마토65.0%,토마토쥬스34.83%),토마토페이스트14.29%(토마토100%),양파,설탕,마늘,발효식초,사과농축과즙액
☞ 냉장9개월         </t>
        </is>
      </c>
      <c r="J222" t="inlineStr">
        <is>
          <t>2,5,12,15</t>
        </is>
      </c>
    </row>
    <row r="223">
      <c r="A223" t="inlineStr"/>
      <c r="B223" t="n">
        <v>196</v>
      </c>
      <c r="C223" t="inlineStr">
        <is>
          <t>참조은 크림스파게티소스</t>
        </is>
      </c>
      <c r="D223" t="inlineStr">
        <is>
          <t>2kg</t>
        </is>
      </c>
      <c r="E223" t="n">
        <v>9500</v>
      </c>
      <c r="F223" t="n">
        <v>19000</v>
      </c>
      <c r="G223" t="inlineStr">
        <is>
          <t>-</t>
        </is>
      </c>
      <c r="H223" t="inlineStr"/>
      <c r="I223" t="inlineStr">
        <is>
          <t xml:space="preserve">쿠킹크림(탈지분유/뉴질랜드산)26.67%,휘핑크림(독일산)4.76%,브라운루베이스[가공버터(뉴질랜드산),중력분(밀/미국,호주산)],프리미엄파마산,전란분,정제수
☞ 냉장9개월         </t>
        </is>
      </c>
      <c r="J223" t="inlineStr">
        <is>
          <t>1,2,5,6</t>
        </is>
      </c>
    </row>
    <row r="224">
      <c r="A224" t="inlineStr"/>
      <c r="B224" t="n">
        <v>197</v>
      </c>
      <c r="C224" t="inlineStr">
        <is>
          <t>레몬탕수소스</t>
        </is>
      </c>
      <c r="D224" t="inlineStr">
        <is>
          <t>2kg</t>
        </is>
      </c>
      <c r="E224" t="n">
        <v>7300</v>
      </c>
      <c r="F224" t="n">
        <v>14600</v>
      </c>
      <c r="G224" t="inlineStr">
        <is>
          <t>-</t>
        </is>
      </c>
      <c r="H224" t="inlineStr"/>
      <c r="I224" t="inlineStr">
        <is>
          <t>레몬주스3.2%[레몬쥬스농축액21%(레몬과즙100%)],정제수,설탕,발효식초[주정,맥아엑기스,발효영양원],기타과당.
☞ 냉장12개월</t>
        </is>
      </c>
      <c r="J224" t="inlineStr">
        <is>
          <t>2,5,6,13</t>
        </is>
      </c>
    </row>
    <row r="225">
      <c r="A225" t="inlineStr"/>
      <c r="B225" t="n">
        <v>198</v>
      </c>
      <c r="C225" t="inlineStr">
        <is>
          <t>프리미엄 진우동장국</t>
        </is>
      </c>
      <c r="D225" t="inlineStr">
        <is>
          <t>1.8L</t>
        </is>
      </c>
      <c r="E225" t="inlineStr">
        <is>
          <t>-</t>
        </is>
      </c>
      <c r="F225" t="n">
        <v>11400</v>
      </c>
      <c r="G225" t="inlineStr">
        <is>
          <t>-</t>
        </is>
      </c>
      <c r="H225" t="inlineStr"/>
      <c r="I225" t="inlineStr">
        <is>
          <t>정제수,혼합간장,정제소금(국내산),설탕,기타과당,양조간장,기타주류,건어포,소스
☞ 실온12개월</t>
        </is>
      </c>
      <c r="J225" t="inlineStr">
        <is>
          <t>5,6</t>
        </is>
      </c>
    </row>
    <row r="226">
      <c r="A226" t="inlineStr"/>
      <c r="B226" t="n">
        <v>199</v>
      </c>
      <c r="C226" t="inlineStr">
        <is>
          <t>참 양념치킨소스</t>
        </is>
      </c>
      <c r="D226" t="inlineStr">
        <is>
          <t>2kg</t>
        </is>
      </c>
      <c r="E226" t="n">
        <v>6900</v>
      </c>
      <c r="F226" t="n">
        <v>13800</v>
      </c>
      <c r="G226" t="inlineStr">
        <is>
          <t>-</t>
        </is>
      </c>
      <c r="H226" t="inlineStr"/>
      <c r="I226" t="inlineStr">
        <is>
          <t xml:space="preserve">다진양파(국내산),다진마늘,설탕,혼합간장[양조간장{탈지대두(인도산 등)},천일염,물엿],정제수,토마토케첩,다진생강,콩기름(대두유),고춧가루,참깨,참기름,계피가루
☞ 냉장6개월        </t>
        </is>
      </c>
      <c r="J226" t="inlineStr">
        <is>
          <t>5,6,12,16</t>
        </is>
      </c>
    </row>
    <row r="227">
      <c r="A227" t="inlineStr"/>
      <c r="B227" t="n">
        <v>200</v>
      </c>
      <c r="C227" t="inlineStr">
        <is>
          <t>참조은 치킨파우더</t>
        </is>
      </c>
      <c r="D227" t="inlineStr">
        <is>
          <t>1kg</t>
        </is>
      </c>
      <c r="E227" t="n">
        <v>5900</v>
      </c>
      <c r="F227" t="n">
        <v>5900</v>
      </c>
      <c r="G227" t="inlineStr">
        <is>
          <t>-</t>
        </is>
      </c>
      <c r="H227" t="inlineStr"/>
      <c r="I227" t="inlineStr">
        <is>
          <t>밀가루(밀:미국산),정제소금(국내산),옥수수알파전분,난황파우더,생강분말,양파분말,흑후추분말,혼합제제,계피가루,너트멕분말
☞ 실온12개월</t>
        </is>
      </c>
      <c r="J227" t="inlineStr">
        <is>
          <t>1,5,6</t>
        </is>
      </c>
    </row>
    <row r="228">
      <c r="A228" t="inlineStr"/>
      <c r="B228"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28" t="inlineStr"/>
      <c r="D228" t="inlineStr"/>
      <c r="E228" t="inlineStr"/>
      <c r="F228" t="inlineStr"/>
      <c r="G228" t="inlineStr"/>
      <c r="H228" t="inlineStr"/>
      <c r="I228" t="inlineStr"/>
      <c r="J228" t="inlineStr"/>
    </row>
    <row r="229">
      <c r="A229" t="inlineStr">
        <is>
          <t>(주)참조은 광주지점 / 대표번호: 062)610-5508,9   fax : 062-610-5507</t>
        </is>
      </c>
      <c r="B229" t="inlineStr"/>
      <c r="C229" t="inlineStr"/>
      <c r="D229" t="inlineStr"/>
      <c r="E229" t="inlineStr"/>
      <c r="F229" t="inlineStr"/>
      <c r="G229" t="inlineStr"/>
      <c r="H229" t="inlineStr"/>
      <c r="I229" t="inlineStr"/>
      <c r="J229" t="inlineStr"/>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6025_참조은에스에프_24년8월+참조은+단가표압축.xlsx</t>
        </is>
      </c>
    </row>
    <row r="2">
      <c r="A2" t="inlineStr">
        <is>
          <t>https://school062.com/bbs/board.php?bo_table=product_02&amp;wr_id=6025</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C24"/>
  <sheetViews>
    <sheetView workbookViewId="0">
      <selection activeCell="A1" sqref="A1"/>
    </sheetView>
  </sheetViews>
  <sheetFormatPr baseColWidth="8" defaultRowHeight="15"/>
  <sheetData>
    <row r="1">
      <c r="A1" t="inlineStr">
        <is>
          <t>6025_참조은에스에프_24년8월+참조은+단가표압축.xlsx</t>
        </is>
      </c>
    </row>
    <row r="2">
      <c r="A2" t="inlineStr">
        <is>
          <t>https://school062.com/bbs/board.php?bo_table=product_02&amp;wr_id=6025</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f>SUM(B4+1)</f>
        <v/>
      </c>
      <c r="C6" t="inlineStr">
        <is>
          <t>감자탕수만두</t>
        </is>
      </c>
    </row>
    <row r="7">
      <c r="A7" t="inlineStr">
        <is>
          <t>육가
공류</t>
        </is>
      </c>
      <c r="B7">
        <f>SUM(B5+1)</f>
        <v/>
      </c>
      <c r="C7" t="inlineStr">
        <is>
          <t>참함박스테이크80g</t>
        </is>
      </c>
    </row>
    <row r="8">
      <c r="A8" t="inlineStr"/>
      <c r="B8">
        <f>SUM(B6+1)</f>
        <v/>
      </c>
      <c r="C8" t="inlineStr">
        <is>
          <t>통살크런치치킨너겟(부정형)</t>
        </is>
      </c>
    </row>
    <row r="9">
      <c r="A9" t="inlineStr"/>
      <c r="B9">
        <f>SUM(B7+1)</f>
        <v/>
      </c>
      <c r="C9" t="inlineStr">
        <is>
          <t>오곡 고로케롤까스</t>
        </is>
      </c>
    </row>
    <row r="10">
      <c r="A10" t="inlineStr"/>
      <c r="B10">
        <f>SUM(B8+1)</f>
        <v/>
      </c>
      <c r="C10" t="inlineStr">
        <is>
          <t>통살 통모짜롤까스</t>
        </is>
      </c>
    </row>
    <row r="11">
      <c r="A11" t="inlineStr">
        <is>
          <t>수산가공류</t>
        </is>
      </c>
      <c r="B11">
        <f>SUM(B9+1)</f>
        <v/>
      </c>
      <c r="C11" t="inlineStr">
        <is>
          <t>청파래오징어까스</t>
        </is>
      </c>
    </row>
    <row r="12">
      <c r="A12" t="inlineStr">
        <is>
          <t>핫도그류</t>
        </is>
      </c>
      <c r="B12">
        <f>SUM(B10+1)</f>
        <v/>
      </c>
      <c r="C12" t="inlineStr">
        <is>
          <t>꼬마울리불리핫도그-재고소진후 단종</t>
        </is>
      </c>
    </row>
    <row r="13">
      <c r="A13" t="inlineStr">
        <is>
          <t>제과
제빵류</t>
        </is>
      </c>
      <c r="B13">
        <f>SUM(B11+1)</f>
        <v/>
      </c>
      <c r="C13" t="inlineStr">
        <is>
          <t>쫀득롤케익 초코</t>
        </is>
      </c>
    </row>
    <row r="14">
      <c r="A14" t="inlineStr"/>
      <c r="B14">
        <f>SUM(B12+1)</f>
        <v/>
      </c>
      <c r="C14" t="inlineStr">
        <is>
          <t>버터바 original(개별포장)</t>
        </is>
      </c>
    </row>
    <row r="15">
      <c r="A15" t="inlineStr"/>
      <c r="B15">
        <f>SUM(B13+1)</f>
        <v/>
      </c>
      <c r="C15" t="inlineStr">
        <is>
          <t>우리밀수제초코와플</t>
        </is>
      </c>
    </row>
    <row r="16">
      <c r="A16" t="inlineStr"/>
      <c r="B16">
        <f>SUM(B14+1)</f>
        <v/>
      </c>
      <c r="C16" t="inlineStr">
        <is>
          <t>우유생크림카스테라-재고소진후 단종</t>
        </is>
      </c>
    </row>
    <row r="17">
      <c r="A17" t="inlineStr"/>
      <c r="B17">
        <f>SUM(B15+1)</f>
        <v/>
      </c>
      <c r="C17" t="inlineStr">
        <is>
          <t>오구보감자빵-재고소진후단종</t>
        </is>
      </c>
    </row>
    <row r="18">
      <c r="A18" t="inlineStr">
        <is>
          <t>후식류</t>
        </is>
      </c>
      <c r="B18">
        <f>SUM(B16+1)</f>
        <v/>
      </c>
      <c r="C18" t="inlineStr">
        <is>
          <t>제주디노[단순매입]</t>
        </is>
      </c>
    </row>
    <row r="19">
      <c r="A19" t="inlineStr"/>
      <c r="B19">
        <f>SUM(B17+1)</f>
        <v/>
      </c>
      <c r="C19" t="inlineStr">
        <is>
          <t>순수자연 유기농 레드주스</t>
        </is>
      </c>
    </row>
    <row r="20">
      <c r="A20" t="inlineStr"/>
      <c r="B20">
        <f>SUM(B18+1)</f>
        <v/>
      </c>
      <c r="C20" t="inlineStr">
        <is>
          <t>감자토마토그라탕(오븐전용)</t>
        </is>
      </c>
    </row>
    <row r="21">
      <c r="A21" t="inlineStr"/>
      <c r="B21">
        <f>SUM(B19+1)</f>
        <v/>
      </c>
      <c r="C21" t="inlineStr">
        <is>
          <t>초코 속 츄러스(냉동생지)-재고소진후 단종</t>
        </is>
      </c>
    </row>
    <row r="22">
      <c r="A22" t="inlineStr"/>
      <c r="B22">
        <f>SUM(B20+1)</f>
        <v/>
      </c>
      <c r="C22" t="inlineStr">
        <is>
          <t>비타민열매주스-재고소진후단종</t>
        </is>
      </c>
    </row>
    <row r="23">
      <c r="A23" t="inlineStr">
        <is>
          <t>소스류</t>
        </is>
      </c>
      <c r="B23">
        <f>SUM(B21+1)</f>
        <v/>
      </c>
      <c r="C23" t="inlineStr">
        <is>
          <t>불고기버거 소스</t>
        </is>
      </c>
    </row>
    <row r="24">
      <c r="A24" t="inlineStr"/>
      <c r="B24">
        <f>SUM(B22+1)</f>
        <v/>
      </c>
      <c r="C24" t="inlineStr">
        <is>
          <t>고추마요소스</t>
        </is>
      </c>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J201"/>
  <sheetViews>
    <sheetView workbookViewId="0">
      <selection activeCell="A1" sqref="A1"/>
    </sheetView>
  </sheetViews>
  <sheetFormatPr baseColWidth="8" defaultRowHeight="15"/>
  <sheetData>
    <row r="1">
      <c r="A1" t="inlineStr">
        <is>
          <t>6049_다솔이네_2024년+8월+녹채원+단가표+수산.건어물.xlsx</t>
        </is>
      </c>
    </row>
    <row r="2">
      <c r="A2" t="inlineStr">
        <is>
          <t>https://school062.com/bbs/board.php?bo_table=product_02&amp;wr_id=6049</t>
        </is>
      </c>
    </row>
    <row r="3">
      <c r="A3" s="1" t="inlineStr">
        <is>
          <t>다솔유통 062-603-4800 팩스 062-603-4801  제품문의및 홍보사원 010-3852-0618</t>
        </is>
      </c>
      <c r="B3" s="1" t="inlineStr"/>
      <c r="C3" s="1" t="inlineStr"/>
      <c r="D3" s="1" t="inlineStr"/>
      <c r="E3" s="1" t="inlineStr"/>
      <c r="F3" s="1" t="inlineStr"/>
      <c r="G3" s="1" t="inlineStr"/>
      <c r="H3" s="1" t="inlineStr"/>
      <c r="I3" s="1" t="inlineStr"/>
      <c r="J3" s="1" t="inlineStr"/>
    </row>
    <row r="4">
      <c r="A4" t="inlineStr">
        <is>
          <t>제품명</t>
        </is>
      </c>
      <c r="B4" t="inlineStr">
        <is>
          <t>인증</t>
        </is>
      </c>
      <c r="C4" t="inlineStr">
        <is>
          <t>원산지</t>
        </is>
      </c>
      <c r="D4" t="inlineStr">
        <is>
          <t>단위</t>
        </is>
      </c>
      <c r="E4" t="inlineStr">
        <is>
          <t>8월 학교가</t>
        </is>
      </c>
      <c r="F4" t="inlineStr"/>
      <c r="G4" t="inlineStr">
        <is>
          <t>냉동등락</t>
        </is>
      </c>
      <c r="H4" t="inlineStr">
        <is>
          <t>냉장등락</t>
        </is>
      </c>
      <c r="I4" t="inlineStr">
        <is>
          <t>제  품  특  징</t>
        </is>
      </c>
      <c r="J4" t="inlineStr"/>
    </row>
    <row r="5">
      <c r="A5" t="inlineStr"/>
      <c r="B5" t="inlineStr"/>
      <c r="C5" t="inlineStr"/>
      <c r="D5" t="inlineStr"/>
      <c r="E5" t="inlineStr">
        <is>
          <t>냉동</t>
        </is>
      </c>
      <c r="F5" t="inlineStr">
        <is>
          <t>냉장</t>
        </is>
      </c>
      <c r="G5" t="inlineStr"/>
      <c r="H5" t="inlineStr"/>
      <c r="I5" t="inlineStr"/>
      <c r="J5" t="inlineStr"/>
    </row>
    <row r="6">
      <c r="A6" t="inlineStr">
        <is>
          <t>가자미토막</t>
        </is>
      </c>
      <c r="B6" t="inlineStr">
        <is>
          <t>HACCP</t>
        </is>
      </c>
      <c r="C6" t="inlineStr">
        <is>
          <t>러시아
/미국</t>
        </is>
      </c>
      <c r="D6" t="inlineStr">
        <is>
          <t>KG</t>
        </is>
      </c>
      <c r="E6" t="n">
        <v>8200</v>
      </c>
      <c r="F6" t="n">
        <v>9600</v>
      </c>
      <c r="G6" t="inlineStr"/>
      <c r="H6" t="inlineStr"/>
      <c r="I6" t="inlineStr">
        <is>
          <t>* ±40g~80g
 * 비가식부위 제거(머리,꼬리,내장 등)</t>
        </is>
      </c>
      <c r="J6" t="inlineStr"/>
    </row>
    <row r="7">
      <c r="A7" t="inlineStr">
        <is>
          <t>가자미토막(30g~50g)</t>
        </is>
      </c>
      <c r="B7" t="inlineStr"/>
      <c r="C7" t="inlineStr">
        <is>
          <t>국내산</t>
        </is>
      </c>
      <c r="D7" t="inlineStr">
        <is>
          <t>KG</t>
        </is>
      </c>
      <c r="E7" t="n">
        <v>12500</v>
      </c>
      <c r="F7" t="n">
        <v>13900</v>
      </c>
      <c r="G7" t="inlineStr"/>
      <c r="H7" t="inlineStr"/>
      <c r="I7" t="inlineStr">
        <is>
          <t>* ±30g~50g
 * 비가식부위 제거(머리,꼬리,내장 등)</t>
        </is>
      </c>
      <c r="J7" t="inlineStr"/>
    </row>
    <row r="8">
      <c r="A8" t="inlineStr">
        <is>
          <t>가자미토막(60g~80g)</t>
        </is>
      </c>
      <c r="B8" t="inlineStr"/>
      <c r="C8" t="inlineStr">
        <is>
          <t>국내산</t>
        </is>
      </c>
      <c r="D8" t="inlineStr">
        <is>
          <t>KG</t>
        </is>
      </c>
      <c r="E8" t="n">
        <v>12500</v>
      </c>
      <c r="F8" t="n">
        <v>13900</v>
      </c>
      <c r="G8" t="inlineStr"/>
      <c r="H8" t="inlineStr"/>
      <c r="I8" t="inlineStr">
        <is>
          <t>* ±60g~80g
 * 비가식부위 제거(머리,꼬리,내장 등)</t>
        </is>
      </c>
      <c r="J8" t="inlineStr"/>
    </row>
    <row r="9">
      <c r="A9" t="inlineStr">
        <is>
          <t>가자미유피포</t>
        </is>
      </c>
      <c r="B9" t="inlineStr"/>
      <c r="C9" t="inlineStr">
        <is>
          <t>러시아
/미국</t>
        </is>
      </c>
      <c r="D9" t="inlineStr">
        <is>
          <t>KG</t>
        </is>
      </c>
      <c r="E9" t="n">
        <v>14100</v>
      </c>
      <c r="F9" t="n">
        <v>0</v>
      </c>
      <c r="G9" t="inlineStr">
        <is>
          <t>▲</t>
        </is>
      </c>
      <c r="H9" t="inlineStr"/>
      <c r="I9" t="inlineStr">
        <is>
          <t>* ±40g,~80g
 * 강정, 튀김용 / 머리,꼬리, 내장, 등뼈 제거후 절단</t>
        </is>
      </c>
      <c r="J9" t="inlineStr"/>
    </row>
    <row r="10">
      <c r="A10" t="inlineStr">
        <is>
          <t>가자미탈피포</t>
        </is>
      </c>
      <c r="B10" t="inlineStr"/>
      <c r="C10" t="inlineStr">
        <is>
          <t>러시아
/미국</t>
        </is>
      </c>
      <c r="D10" t="inlineStr">
        <is>
          <t>KG</t>
        </is>
      </c>
      <c r="E10" t="n">
        <v>14400</v>
      </c>
      <c r="F10" t="n">
        <v>0</v>
      </c>
      <c r="G10" t="inlineStr">
        <is>
          <t>▲</t>
        </is>
      </c>
      <c r="H10" t="inlineStr"/>
      <c r="I10" t="inlineStr">
        <is>
          <t>* ±40g
 * 탈피, 머리,꼬리, 내장, 등뼈 제거후 절단</t>
        </is>
      </c>
      <c r="J10" t="inlineStr"/>
    </row>
    <row r="11">
      <c r="A11" t="inlineStr">
        <is>
          <t xml:space="preserve"> 갈치토막-남아공 </t>
        </is>
      </c>
      <c r="B11" t="inlineStr">
        <is>
          <t>HACCP</t>
        </is>
      </c>
      <c r="C11" t="inlineStr">
        <is>
          <t>남아공/
소말리아</t>
        </is>
      </c>
      <c r="D11" t="inlineStr">
        <is>
          <t>KG</t>
        </is>
      </c>
      <c r="E11" t="n">
        <v>10200</v>
      </c>
      <c r="F11" t="n">
        <v>11600</v>
      </c>
      <c r="G11" t="inlineStr"/>
      <c r="H11" t="inlineStr"/>
      <c r="I11" t="inlineStr">
        <is>
          <t>* ±40g~100g
 * 비가식부위제거(머리,꼬리,내장 등) 후 절단</t>
        </is>
      </c>
      <c r="J11" t="inlineStr"/>
    </row>
    <row r="12">
      <c r="A12" t="inlineStr">
        <is>
          <t xml:space="preserve"> 갈치토막(소) </t>
        </is>
      </c>
      <c r="B12" t="inlineStr">
        <is>
          <t>HACCP</t>
        </is>
      </c>
      <c r="C12" t="inlineStr">
        <is>
          <t>국내산</t>
        </is>
      </c>
      <c r="D12" t="inlineStr">
        <is>
          <t>KG</t>
        </is>
      </c>
      <c r="E12" t="n">
        <v>29000</v>
      </c>
      <c r="F12" t="n">
        <v>0</v>
      </c>
      <c r="G12" t="inlineStr"/>
      <c r="H12" t="inlineStr"/>
      <c r="I12" t="inlineStr">
        <is>
          <t>* ±40g / 연근해 선망 갈치
 * 비가식부위제거(머리,꼬리,내장 등) 후 절단</t>
        </is>
      </c>
      <c r="J12" t="inlineStr"/>
    </row>
    <row r="13">
      <c r="A13" t="inlineStr">
        <is>
          <t xml:space="preserve"> 갈치포</t>
        </is>
      </c>
      <c r="B13" t="inlineStr"/>
      <c r="C13" t="inlineStr">
        <is>
          <t>국내산</t>
        </is>
      </c>
      <c r="D13" t="inlineStr">
        <is>
          <t>KG</t>
        </is>
      </c>
      <c r="E13" t="inlineStr">
        <is>
          <t>품절</t>
        </is>
      </c>
      <c r="F13" t="n">
        <v>0</v>
      </c>
      <c r="G13" t="inlineStr">
        <is>
          <t>품절</t>
        </is>
      </c>
      <c r="H13" t="inlineStr"/>
      <c r="I13" t="inlineStr">
        <is>
          <t>* ±20g~30g
 * 전처리된 갈치포를 절단</t>
        </is>
      </c>
      <c r="J13" t="inlineStr"/>
    </row>
    <row r="14">
      <c r="A14" t="inlineStr">
        <is>
          <t xml:space="preserve"> 갈치포(수입산) </t>
        </is>
      </c>
      <c r="B14" t="inlineStr"/>
      <c r="C14" t="inlineStr">
        <is>
          <t>수입산</t>
        </is>
      </c>
      <c r="D14" t="inlineStr">
        <is>
          <t>KG</t>
        </is>
      </c>
      <c r="E14" t="n">
        <v>19200</v>
      </c>
      <c r="F14" t="n">
        <v>0</v>
      </c>
      <c r="G14" t="inlineStr"/>
      <c r="H14" t="inlineStr"/>
      <c r="I14" t="inlineStr">
        <is>
          <t>* ±40g,~60g
 * 전처리된 갈치포를 절단</t>
        </is>
      </c>
      <c r="J14" t="inlineStr"/>
    </row>
    <row r="15">
      <c r="A15" t="inlineStr">
        <is>
          <t>고등어토막 30~50g</t>
        </is>
      </c>
      <c r="B15" t="inlineStr">
        <is>
          <t>HACCP</t>
        </is>
      </c>
      <c r="C15" t="inlineStr">
        <is>
          <t>국내산</t>
        </is>
      </c>
      <c r="D15" t="inlineStr">
        <is>
          <t>KG</t>
        </is>
      </c>
      <c r="E15" t="n">
        <v>6800</v>
      </c>
      <c r="F15" t="n">
        <v>8200</v>
      </c>
      <c r="G15" t="inlineStr"/>
      <c r="H15" t="inlineStr"/>
      <c r="I15" t="inlineStr">
        <is>
          <t>* ±30g~50g
 * 비가식부위제거(머리,꼬리,내장 등) 후 절단</t>
        </is>
      </c>
      <c r="J15" t="inlineStr"/>
    </row>
    <row r="16">
      <c r="A16" t="inlineStr">
        <is>
          <t>고등어토막 60~80g</t>
        </is>
      </c>
      <c r="B16" t="inlineStr">
        <is>
          <t>HACCP</t>
        </is>
      </c>
      <c r="C16" t="inlineStr">
        <is>
          <t>국내산</t>
        </is>
      </c>
      <c r="D16" t="inlineStr">
        <is>
          <t>KG</t>
        </is>
      </c>
      <c r="E16" t="n">
        <v>6800</v>
      </c>
      <c r="F16" t="n">
        <v>8200</v>
      </c>
      <c r="G16" t="inlineStr"/>
      <c r="H16" t="inlineStr"/>
      <c r="I16" t="inlineStr">
        <is>
          <t>* ±60g~80g
 * 비가식부위제거(머리,꼬리,내장 등) 후 절단</t>
        </is>
      </c>
      <c r="J16" t="inlineStr"/>
    </row>
    <row r="17">
      <c r="A17" t="inlineStr">
        <is>
          <t>고등어구이 30~50g</t>
        </is>
      </c>
      <c r="B17" t="inlineStr">
        <is>
          <t>HACCP</t>
        </is>
      </c>
      <c r="C17" t="inlineStr">
        <is>
          <t>국내산</t>
        </is>
      </c>
      <c r="D17" t="inlineStr">
        <is>
          <t>KG</t>
        </is>
      </c>
      <c r="E17" t="n">
        <v>7200</v>
      </c>
      <c r="F17" t="n">
        <v>8600</v>
      </c>
      <c r="G17" t="inlineStr"/>
      <c r="H17" t="inlineStr"/>
      <c r="I17" t="inlineStr">
        <is>
          <t>* ±30g~50g
 * 비가식부위제거(머리,꼬리,내장 등) 후 절단</t>
        </is>
      </c>
      <c r="J17" t="inlineStr"/>
    </row>
    <row r="18">
      <c r="A18" t="inlineStr">
        <is>
          <t>고등어구이 60~80g</t>
        </is>
      </c>
      <c r="B18" t="inlineStr">
        <is>
          <t>HACCP</t>
        </is>
      </c>
      <c r="C18" t="inlineStr">
        <is>
          <t>국내산</t>
        </is>
      </c>
      <c r="D18" t="inlineStr">
        <is>
          <t>KG</t>
        </is>
      </c>
      <c r="E18" t="n">
        <v>7200</v>
      </c>
      <c r="F18" t="n">
        <v>8600</v>
      </c>
      <c r="G18" t="inlineStr"/>
      <c r="H18" t="inlineStr"/>
      <c r="I18" t="inlineStr">
        <is>
          <t>* ±60g~80g
 * 비가식부위제거(머리,꼬리,내장 등) 후 절단</t>
        </is>
      </c>
      <c r="J18" t="inlineStr"/>
    </row>
    <row r="19">
      <c r="A19" t="inlineStr">
        <is>
          <t>고등어구이(대) 60~80g</t>
        </is>
      </c>
      <c r="B19" t="inlineStr"/>
      <c r="C19" t="inlineStr"/>
      <c r="D19" t="inlineStr"/>
      <c r="E19" t="n">
        <v>8100</v>
      </c>
      <c r="F19" t="n">
        <v>9500</v>
      </c>
      <c r="G19" t="inlineStr"/>
      <c r="H19" t="inlineStr"/>
      <c r="I19" t="inlineStr"/>
      <c r="J19" t="inlineStr"/>
    </row>
    <row r="20">
      <c r="A20" t="inlineStr">
        <is>
          <t>간고등어구이(저염) 30~50g</t>
        </is>
      </c>
      <c r="B20" t="inlineStr">
        <is>
          <t>HACCP</t>
        </is>
      </c>
      <c r="C20" t="inlineStr">
        <is>
          <t>국내산</t>
        </is>
      </c>
      <c r="D20" t="inlineStr">
        <is>
          <t>KG</t>
        </is>
      </c>
      <c r="E20" t="n">
        <v>8000</v>
      </c>
      <c r="F20" t="n">
        <v>9400</v>
      </c>
      <c r="G20" t="inlineStr"/>
      <c r="H20" t="inlineStr"/>
      <c r="I20" t="inlineStr">
        <is>
          <t xml:space="preserve">* ±30g~50g
 * 고등어 99.06%,제재염0.94%  </t>
        </is>
      </c>
      <c r="J20" t="inlineStr"/>
    </row>
    <row r="21">
      <c r="A21" t="inlineStr">
        <is>
          <t>간고등어구이(저염) 60~80g</t>
        </is>
      </c>
      <c r="B21" t="inlineStr">
        <is>
          <t>HACCP</t>
        </is>
      </c>
      <c r="C21" t="inlineStr">
        <is>
          <t>국내산</t>
        </is>
      </c>
      <c r="D21" t="inlineStr">
        <is>
          <t>KG</t>
        </is>
      </c>
      <c r="E21" t="n">
        <v>8000</v>
      </c>
      <c r="F21" t="n">
        <v>9400</v>
      </c>
      <c r="G21" t="inlineStr"/>
      <c r="H21" t="inlineStr"/>
      <c r="I21" t="inlineStr">
        <is>
          <t xml:space="preserve">* ±60g~80g
 * 고등어 99.06%,제재염0.94%  </t>
        </is>
      </c>
      <c r="J21" t="inlineStr"/>
    </row>
    <row r="22">
      <c r="A22" t="inlineStr">
        <is>
          <t>고등어포 30~50g</t>
        </is>
      </c>
      <c r="B22" t="inlineStr">
        <is>
          <t>HACCP</t>
        </is>
      </c>
      <c r="C22" t="inlineStr">
        <is>
          <t>국내산</t>
        </is>
      </c>
      <c r="D22" t="inlineStr">
        <is>
          <t>KG</t>
        </is>
      </c>
      <c r="E22" t="n">
        <v>10300</v>
      </c>
      <c r="F22" t="n">
        <v>11700</v>
      </c>
      <c r="G22" t="inlineStr"/>
      <c r="H22" t="inlineStr"/>
      <c r="I22" t="inlineStr">
        <is>
          <t>* ±30g~50g
 * 순살 고등어</t>
        </is>
      </c>
      <c r="J22" t="inlineStr"/>
    </row>
    <row r="23">
      <c r="A23" t="inlineStr">
        <is>
          <t>고등어포 60~80g</t>
        </is>
      </c>
      <c r="B23" t="inlineStr">
        <is>
          <t>HACCP</t>
        </is>
      </c>
      <c r="C23" t="inlineStr">
        <is>
          <t>국내산</t>
        </is>
      </c>
      <c r="D23" t="inlineStr">
        <is>
          <t>KG</t>
        </is>
      </c>
      <c r="E23" t="n">
        <v>10300</v>
      </c>
      <c r="F23" t="n">
        <v>11700</v>
      </c>
      <c r="G23" t="inlineStr"/>
      <c r="H23" t="inlineStr"/>
      <c r="I23" t="inlineStr">
        <is>
          <t>* ±60g~80g
 * 순살 고등어</t>
        </is>
      </c>
      <c r="J23" t="inlineStr"/>
    </row>
    <row r="24">
      <c r="A24" t="inlineStr">
        <is>
          <t>간고등어포(저염) 30~50g</t>
        </is>
      </c>
      <c r="B24" t="inlineStr">
        <is>
          <t>HACCP</t>
        </is>
      </c>
      <c r="C24" t="inlineStr">
        <is>
          <t>국내산</t>
        </is>
      </c>
      <c r="D24" t="inlineStr">
        <is>
          <t>KG</t>
        </is>
      </c>
      <c r="E24" t="n">
        <v>10800</v>
      </c>
      <c r="F24" t="n">
        <v>12200</v>
      </c>
      <c r="G24" t="inlineStr"/>
      <c r="H24" t="inlineStr"/>
      <c r="I24" t="inlineStr">
        <is>
          <t>* ±30g~50g
 * 고등어98.77%, 제제염1.23% 순살고등어</t>
        </is>
      </c>
      <c r="J24" t="inlineStr"/>
    </row>
    <row r="25">
      <c r="A25" t="inlineStr">
        <is>
          <t>간고등어포(저염) 60~80g</t>
        </is>
      </c>
      <c r="B25" t="inlineStr">
        <is>
          <t>HACCP</t>
        </is>
      </c>
      <c r="C25" t="inlineStr">
        <is>
          <t>국내산</t>
        </is>
      </c>
      <c r="D25" t="inlineStr">
        <is>
          <t>KG</t>
        </is>
      </c>
      <c r="E25" t="n">
        <v>10800</v>
      </c>
      <c r="F25" t="n">
        <v>12200</v>
      </c>
      <c r="G25" t="inlineStr"/>
      <c r="H25" t="inlineStr"/>
      <c r="I25" t="inlineStr">
        <is>
          <t>* ±60g~80g
 * 고등어98.77%, 제제염1.23% 순살고등어</t>
        </is>
      </c>
      <c r="J25" t="inlineStr"/>
    </row>
    <row r="26">
      <c r="A26" t="inlineStr">
        <is>
          <t>녹차간고등어포 30~50g</t>
        </is>
      </c>
      <c r="B26" t="inlineStr">
        <is>
          <t>HACCP</t>
        </is>
      </c>
      <c r="C26" t="inlineStr">
        <is>
          <t>국내산</t>
        </is>
      </c>
      <c r="D26" t="inlineStr">
        <is>
          <t>KG</t>
        </is>
      </c>
      <c r="E26" t="inlineStr">
        <is>
          <t>품절</t>
        </is>
      </c>
      <c r="F26" t="inlineStr">
        <is>
          <t>품절</t>
        </is>
      </c>
      <c r="G26" t="inlineStr">
        <is>
          <t>일시중단</t>
        </is>
      </c>
      <c r="H26" t="inlineStr">
        <is>
          <t>일시중단</t>
        </is>
      </c>
      <c r="I26" t="inlineStr">
        <is>
          <t>* ±30g~50g
 * 고등어99.65%, 제제염0.3%,녹차가루0.05%</t>
        </is>
      </c>
      <c r="J26" t="inlineStr"/>
    </row>
    <row r="27">
      <c r="A27" t="inlineStr">
        <is>
          <t>녹차간고등어포 60~80g</t>
        </is>
      </c>
      <c r="B27" t="inlineStr">
        <is>
          <t>HACCP</t>
        </is>
      </c>
      <c r="C27" t="inlineStr">
        <is>
          <t>국내산</t>
        </is>
      </c>
      <c r="D27" t="inlineStr">
        <is>
          <t>KG</t>
        </is>
      </c>
      <c r="E27" t="inlineStr">
        <is>
          <t>품절</t>
        </is>
      </c>
      <c r="F27" t="inlineStr">
        <is>
          <t>품절</t>
        </is>
      </c>
      <c r="G27" t="inlineStr">
        <is>
          <t>일시중단</t>
        </is>
      </c>
      <c r="H27" t="inlineStr">
        <is>
          <t>일시중단</t>
        </is>
      </c>
      <c r="I27" t="inlineStr">
        <is>
          <t>* ±60g~80g
 * 고등어99.65%, 제제염0.3%,녹차가루0.05%</t>
        </is>
      </c>
      <c r="J27" t="inlineStr"/>
    </row>
    <row r="28">
      <c r="A28" t="inlineStr">
        <is>
          <t>꽁치토막 30~50g</t>
        </is>
      </c>
      <c r="B28" t="inlineStr">
        <is>
          <t>HACCP</t>
        </is>
      </c>
      <c r="C28" t="inlineStr">
        <is>
          <t>국내산</t>
        </is>
      </c>
      <c r="D28" t="inlineStr">
        <is>
          <t>KG</t>
        </is>
      </c>
      <c r="E28" t="inlineStr">
        <is>
          <t>품절</t>
        </is>
      </c>
      <c r="F28" t="inlineStr">
        <is>
          <t>품절</t>
        </is>
      </c>
      <c r="G28" t="inlineStr">
        <is>
          <t>일시중단</t>
        </is>
      </c>
      <c r="H28" t="inlineStr">
        <is>
          <t>일시중단</t>
        </is>
      </c>
      <c r="I28" t="inlineStr">
        <is>
          <t>* ±30g~50g
 * 비가식부위제거(머리,꼬리,내장 등) 후 절단</t>
        </is>
      </c>
      <c r="J28" t="inlineStr"/>
    </row>
    <row r="29">
      <c r="A29" t="inlineStr">
        <is>
          <t xml:space="preserve">참대구토막-국내산 </t>
        </is>
      </c>
      <c r="B29" t="inlineStr">
        <is>
          <t>HACCP</t>
        </is>
      </c>
      <c r="C29" t="inlineStr">
        <is>
          <t>국내산</t>
        </is>
      </c>
      <c r="D29" t="inlineStr">
        <is>
          <t>KG</t>
        </is>
      </c>
      <c r="E29" t="n">
        <v>9300</v>
      </c>
      <c r="F29" t="n">
        <v>10700</v>
      </c>
      <c r="G29" t="inlineStr">
        <is>
          <t>▼</t>
        </is>
      </c>
      <c r="H29" t="inlineStr">
        <is>
          <t>▼</t>
        </is>
      </c>
      <c r="I29" t="inlineStr">
        <is>
          <t>* ±40g~80g
* 비가식부위제거(머리,꼬리,내장 등) 후 절단</t>
        </is>
      </c>
      <c r="J29" t="inlineStr"/>
    </row>
    <row r="30">
      <c r="A30" t="inlineStr">
        <is>
          <t xml:space="preserve">참대구토막-러시아산 </t>
        </is>
      </c>
      <c r="B30" t="inlineStr">
        <is>
          <t>HACCP</t>
        </is>
      </c>
      <c r="C30" t="inlineStr">
        <is>
          <t>러시아
/미국</t>
        </is>
      </c>
      <c r="D30" t="inlineStr">
        <is>
          <t>KG</t>
        </is>
      </c>
      <c r="E30" t="n">
        <v>12600</v>
      </c>
      <c r="F30" t="n">
        <v>14000</v>
      </c>
      <c r="G30" t="inlineStr"/>
      <c r="H30" t="inlineStr"/>
      <c r="I30" t="inlineStr">
        <is>
          <t>* ±40g~80g
 * 비가식부위제거(머리,꼬리,내장 등) 후 절단</t>
        </is>
      </c>
      <c r="J30" t="inlineStr"/>
    </row>
    <row r="31">
      <c r="A31" t="inlineStr">
        <is>
          <t>민대구토막</t>
        </is>
      </c>
      <c r="B31" t="inlineStr"/>
      <c r="C31" t="inlineStr">
        <is>
          <t>원양산</t>
        </is>
      </c>
      <c r="D31" t="inlineStr">
        <is>
          <t>KG</t>
        </is>
      </c>
      <c r="E31" t="n">
        <v>8200</v>
      </c>
      <c r="F31" t="n">
        <v>9600</v>
      </c>
      <c r="G31" t="inlineStr"/>
      <c r="H31" t="inlineStr"/>
      <c r="I31" t="inlineStr">
        <is>
          <t>* ±40g~80g
* 비가식부위제거(머리,꼬리,내장 등) 후 절단</t>
        </is>
      </c>
      <c r="J31" t="inlineStr"/>
    </row>
    <row r="32">
      <c r="A32" t="inlineStr">
        <is>
          <t>참대구유피포</t>
        </is>
      </c>
      <c r="B32" t="inlineStr"/>
      <c r="C32" t="inlineStr">
        <is>
          <t>미국산</t>
        </is>
      </c>
      <c r="D32" t="inlineStr">
        <is>
          <t>KG</t>
        </is>
      </c>
      <c r="E32" t="n">
        <v>17100</v>
      </c>
      <c r="F32" t="n">
        <v>0</v>
      </c>
      <c r="G32" t="inlineStr"/>
      <c r="H32" t="inlineStr"/>
      <c r="I32" t="inlineStr">
        <is>
          <t>* ±40g,~80g
 * 강정, 튀김용 / 머리,꼬리, 내장, 등뼈 제거후 절단</t>
        </is>
      </c>
      <c r="J32" t="inlineStr"/>
    </row>
    <row r="33">
      <c r="A33" t="inlineStr">
        <is>
          <t>참대구탈피포</t>
        </is>
      </c>
      <c r="B33" t="inlineStr"/>
      <c r="C33" t="inlineStr">
        <is>
          <t>미국산</t>
        </is>
      </c>
      <c r="D33" t="inlineStr">
        <is>
          <t>KG</t>
        </is>
      </c>
      <c r="E33" t="n">
        <v>22300</v>
      </c>
      <c r="F33" t="n">
        <v>0</v>
      </c>
      <c r="G33" t="inlineStr">
        <is>
          <t>▲</t>
        </is>
      </c>
      <c r="H33" t="inlineStr"/>
      <c r="I33" t="inlineStr">
        <is>
          <t>* ±40g
 * 탈피, 머리,꼬리, 내장, 등뼈 제거후 절단</t>
        </is>
      </c>
      <c r="J33" t="inlineStr"/>
    </row>
    <row r="34">
      <c r="A34" t="inlineStr">
        <is>
          <t>대구곤</t>
        </is>
      </c>
      <c r="B34" t="inlineStr"/>
      <c r="C34" t="inlineStr">
        <is>
          <t>노르웨이</t>
        </is>
      </c>
      <c r="D34" t="inlineStr">
        <is>
          <t>KG</t>
        </is>
      </c>
      <c r="E34" t="n">
        <v>10800</v>
      </c>
      <c r="F34" t="n">
        <v>0</v>
      </c>
      <c r="G34" t="inlineStr"/>
      <c r="H34" t="inlineStr"/>
      <c r="I34" t="inlineStr">
        <is>
          <t>*냉동블록상태</t>
        </is>
      </c>
      <c r="J34" t="inlineStr"/>
    </row>
    <row r="35">
      <c r="A35" t="inlineStr">
        <is>
          <t>대구알</t>
        </is>
      </c>
      <c r="B35" t="inlineStr"/>
      <c r="C35" t="inlineStr">
        <is>
          <t>러시아
/미국</t>
        </is>
      </c>
      <c r="D35" t="inlineStr">
        <is>
          <t>KG</t>
        </is>
      </c>
      <c r="E35" t="n">
        <v>12900</v>
      </c>
      <c r="F35" t="n">
        <v>0</v>
      </c>
      <c r="G35" t="inlineStr"/>
      <c r="H35" t="inlineStr"/>
      <c r="I35" t="inlineStr">
        <is>
          <t>*냉동블록상태</t>
        </is>
      </c>
      <c r="J35" t="inlineStr"/>
    </row>
    <row r="36">
      <c r="A36" t="inlineStr">
        <is>
          <t>동태토막 30~50g</t>
        </is>
      </c>
      <c r="B36" t="inlineStr">
        <is>
          <t>HACCP</t>
        </is>
      </c>
      <c r="C36" t="inlineStr">
        <is>
          <t>러시아/
미국</t>
        </is>
      </c>
      <c r="D36" t="inlineStr">
        <is>
          <t>KG</t>
        </is>
      </c>
      <c r="E36" t="n">
        <v>7000</v>
      </c>
      <c r="F36" t="n">
        <v>8400</v>
      </c>
      <c r="G36" t="inlineStr"/>
      <c r="H36" t="inlineStr"/>
      <c r="I36" t="inlineStr">
        <is>
          <t>* ±30g~50g
 * 비가식부위제거(머리,꼬리,내장 등) 후 절단</t>
        </is>
      </c>
      <c r="J36" t="inlineStr"/>
    </row>
    <row r="37">
      <c r="A37" t="inlineStr">
        <is>
          <t>동태토막 60~80g</t>
        </is>
      </c>
      <c r="B37" t="inlineStr">
        <is>
          <t>HACCP</t>
        </is>
      </c>
      <c r="C37" t="inlineStr">
        <is>
          <t>러시아/
미국</t>
        </is>
      </c>
      <c r="D37" t="inlineStr">
        <is>
          <t>KG</t>
        </is>
      </c>
      <c r="E37" t="n">
        <v>7000</v>
      </c>
      <c r="F37" t="n">
        <v>8400</v>
      </c>
      <c r="G37" t="inlineStr"/>
      <c r="H37" t="inlineStr"/>
      <c r="I37" t="inlineStr">
        <is>
          <t>* ±60g~80g
 * 비가식부위제거(머리,꼬리,내장 등) 후 절단</t>
        </is>
      </c>
      <c r="J37" t="inlineStr"/>
    </row>
    <row r="38">
      <c r="A38" t="inlineStr">
        <is>
          <t>동태전 30~40g</t>
        </is>
      </c>
      <c r="B38" t="inlineStr"/>
      <c r="C38" t="inlineStr">
        <is>
          <t>러시아/
미국</t>
        </is>
      </c>
      <c r="D38" t="inlineStr">
        <is>
          <t>KG</t>
        </is>
      </c>
      <c r="E38" t="n">
        <v>9600</v>
      </c>
      <c r="F38" t="n">
        <v>0</v>
      </c>
      <c r="G38" t="inlineStr"/>
      <c r="H38" t="inlineStr"/>
      <c r="I38" t="inlineStr">
        <is>
          <t>* ±30 ~ 40g
 * 슬라이스/전용/껍질제거</t>
        </is>
      </c>
      <c r="J38" t="inlineStr"/>
    </row>
    <row r="39">
      <c r="A39" t="inlineStr">
        <is>
          <t>동태전 40~50g</t>
        </is>
      </c>
      <c r="B39" t="inlineStr"/>
      <c r="C39" t="inlineStr">
        <is>
          <t>러시아/
미국</t>
        </is>
      </c>
      <c r="D39" t="inlineStr">
        <is>
          <t>KG</t>
        </is>
      </c>
      <c r="E39" t="n">
        <v>9600</v>
      </c>
      <c r="F39" t="n">
        <v>0</v>
      </c>
      <c r="G39" t="inlineStr"/>
      <c r="H39" t="inlineStr"/>
      <c r="I39" t="inlineStr">
        <is>
          <t>* ±40 ~ 50g
 * 슬라이스/전용/껍질제거</t>
        </is>
      </c>
      <c r="J39" t="inlineStr"/>
    </row>
    <row r="40">
      <c r="A40" t="inlineStr">
        <is>
          <t>동태포-강정용</t>
        </is>
      </c>
      <c r="B40" t="inlineStr"/>
      <c r="C40" t="inlineStr">
        <is>
          <t>러시아/
미국</t>
        </is>
      </c>
      <c r="D40" t="inlineStr">
        <is>
          <t>KG</t>
        </is>
      </c>
      <c r="E40" t="n">
        <v>9200</v>
      </c>
      <c r="F40" t="n">
        <v>0</v>
      </c>
      <c r="G40" t="inlineStr"/>
      <c r="H40" t="inlineStr"/>
      <c r="I40" t="inlineStr">
        <is>
          <t>* ±3*3cm / ±15g~20g
 * 동태포 절단/껍질제거</t>
        </is>
      </c>
      <c r="J40" t="inlineStr"/>
    </row>
    <row r="41">
      <c r="A41" t="inlineStr">
        <is>
          <t>동태포-탕수용</t>
        </is>
      </c>
      <c r="B41" t="inlineStr"/>
      <c r="C41" t="inlineStr">
        <is>
          <t>러시아/
미국</t>
        </is>
      </c>
      <c r="D41" t="inlineStr">
        <is>
          <t>KG</t>
        </is>
      </c>
      <c r="E41" t="n">
        <v>9200</v>
      </c>
      <c r="F41" t="n">
        <v>0</v>
      </c>
      <c r="G41" t="inlineStr"/>
      <c r="H41" t="inlineStr"/>
      <c r="I41" t="inlineStr">
        <is>
          <t>* ±2*6cm / ±25g~30g
 * 동태포절단 절단/껍질제거</t>
        </is>
      </c>
      <c r="J41" t="inlineStr"/>
    </row>
    <row r="42">
      <c r="A42" t="inlineStr">
        <is>
          <t>동태곤</t>
        </is>
      </c>
      <c r="B42" t="inlineStr"/>
      <c r="C42" t="inlineStr">
        <is>
          <t>러시아/
미국</t>
        </is>
      </c>
      <c r="D42" t="inlineStr">
        <is>
          <t>KG</t>
        </is>
      </c>
      <c r="E42" t="n">
        <v>10800</v>
      </c>
      <c r="F42" t="n">
        <v>0</v>
      </c>
      <c r="G42" t="inlineStr"/>
      <c r="H42" t="inlineStr"/>
      <c r="I42" t="inlineStr">
        <is>
          <t>*탕용/냉동블럭상태</t>
        </is>
      </c>
      <c r="J42" t="inlineStr"/>
    </row>
    <row r="43">
      <c r="A43" t="inlineStr">
        <is>
          <t>동태알(명란)</t>
        </is>
      </c>
      <c r="B43" t="inlineStr"/>
      <c r="C43" t="inlineStr">
        <is>
          <t>러시아/
미국</t>
        </is>
      </c>
      <c r="D43" t="inlineStr">
        <is>
          <t>KG</t>
        </is>
      </c>
      <c r="E43" t="n">
        <v>14600</v>
      </c>
      <c r="F43" t="n">
        <v>0</v>
      </c>
      <c r="G43" t="inlineStr"/>
      <c r="H43" t="inlineStr"/>
      <c r="I43" t="inlineStr">
        <is>
          <t>*탕용/냉동블럭상태</t>
        </is>
      </c>
      <c r="J43" t="inlineStr"/>
    </row>
    <row r="44">
      <c r="A44" t="inlineStr">
        <is>
          <t>네모동태살</t>
        </is>
      </c>
      <c r="B44" t="inlineStr"/>
      <c r="C44" t="inlineStr">
        <is>
          <t>러시아/
미국</t>
        </is>
      </c>
      <c r="D44" t="inlineStr">
        <is>
          <t>KG</t>
        </is>
      </c>
      <c r="E44" t="n">
        <v>9400</v>
      </c>
      <c r="F44" t="n">
        <v>0</v>
      </c>
      <c r="G44" t="inlineStr"/>
      <c r="H44" t="inlineStr"/>
      <c r="I44" t="inlineStr">
        <is>
          <t>* ±8 ~ 9g / 강정용(순살)</t>
        </is>
      </c>
      <c r="J44" t="inlineStr"/>
    </row>
    <row r="45">
      <c r="A45" t="inlineStr">
        <is>
          <t>법성포영광굴비(대)</t>
        </is>
      </c>
      <c r="B45" t="inlineStr"/>
      <c r="C45" t="inlineStr">
        <is>
          <t>국내산</t>
        </is>
      </c>
      <c r="D45" t="inlineStr">
        <is>
          <t>두릅</t>
        </is>
      </c>
      <c r="E45" t="inlineStr">
        <is>
          <t>품절</t>
        </is>
      </c>
      <c r="F45" t="inlineStr">
        <is>
          <t>품절</t>
        </is>
      </c>
      <c r="G45" t="inlineStr">
        <is>
          <t>품절</t>
        </is>
      </c>
      <c r="H45" t="inlineStr">
        <is>
          <t>품절</t>
        </is>
      </c>
      <c r="I45" t="inlineStr">
        <is>
          <t xml:space="preserve">* 65~70g / 20마리
 * 머리, 내장, 지느러미, 비늘 有(5% 염처리, 자연건조)
</t>
        </is>
      </c>
      <c r="J45" t="inlineStr"/>
    </row>
    <row r="46">
      <c r="A46" t="inlineStr">
        <is>
          <t>조기순살포(30g~40g)</t>
        </is>
      </c>
      <c r="B46" t="inlineStr"/>
      <c r="C46" t="inlineStr">
        <is>
          <t>중국산</t>
        </is>
      </c>
      <c r="D46" t="inlineStr">
        <is>
          <t>KG</t>
        </is>
      </c>
      <c r="E46" t="n">
        <v>15100</v>
      </c>
      <c r="F46" t="n">
        <v>0</v>
      </c>
      <c r="G46" t="inlineStr">
        <is>
          <t>▼</t>
        </is>
      </c>
      <c r="H46" t="inlineStr"/>
      <c r="I46" t="inlineStr">
        <is>
          <t>* ±30g~40g
 * 순살포(제재염숙성) 조기99.7% 제재염0.3%</t>
        </is>
      </c>
      <c r="J46" t="inlineStr"/>
    </row>
    <row r="47">
      <c r="A47" t="inlineStr">
        <is>
          <t>조기순살양포(40g~50g)</t>
        </is>
      </c>
      <c r="B47" t="inlineStr"/>
      <c r="C47" t="inlineStr">
        <is>
          <t>중국산</t>
        </is>
      </c>
      <c r="D47" t="inlineStr">
        <is>
          <t>KG</t>
        </is>
      </c>
      <c r="E47" t="n">
        <v>16500</v>
      </c>
      <c r="F47" t="n">
        <v>0</v>
      </c>
      <c r="G47" t="inlineStr"/>
      <c r="H47" t="inlineStr"/>
      <c r="I47" t="inlineStr">
        <is>
          <t>* ±40g~50g
 * 순살포(제재염숙성) 조기99.7% 제재염0.3%</t>
        </is>
      </c>
      <c r="J47" t="inlineStr"/>
    </row>
    <row r="48">
      <c r="A48" t="inlineStr">
        <is>
          <t>참조기통마리</t>
        </is>
      </c>
      <c r="B48" t="inlineStr"/>
      <c r="C48" t="inlineStr">
        <is>
          <t>국내산</t>
        </is>
      </c>
      <c r="D48" t="inlineStr">
        <is>
          <t>KG</t>
        </is>
      </c>
      <c r="E48" t="n">
        <v>15900</v>
      </c>
      <c r="F48" t="n">
        <v>0</v>
      </c>
      <c r="G48" t="inlineStr">
        <is>
          <t>▼</t>
        </is>
      </c>
      <c r="H48" t="inlineStr"/>
      <c r="I48" t="inlineStr">
        <is>
          <t>* ±45~55g 내외
 * 내장 제거 안됨.</t>
        </is>
      </c>
      <c r="J48" t="inlineStr"/>
    </row>
    <row r="49">
      <c r="A49" t="inlineStr">
        <is>
          <t>참조기통마리(대)</t>
        </is>
      </c>
      <c r="B49" t="inlineStr"/>
      <c r="C49" t="inlineStr">
        <is>
          <t>국내산</t>
        </is>
      </c>
      <c r="D49" t="inlineStr">
        <is>
          <t>KG</t>
        </is>
      </c>
      <c r="E49" t="inlineStr">
        <is>
          <t>일시중단</t>
        </is>
      </c>
      <c r="F49" t="n">
        <v>0</v>
      </c>
      <c r="G49" t="inlineStr">
        <is>
          <t>일시중단</t>
        </is>
      </c>
      <c r="H49" t="inlineStr"/>
      <c r="I49" t="inlineStr">
        <is>
          <t>* ±55~65g 내외
 * 내장 제거 안됨.</t>
        </is>
      </c>
      <c r="J49" t="inlineStr"/>
    </row>
    <row r="50">
      <c r="A50" t="inlineStr">
        <is>
          <t>참조기두절</t>
        </is>
      </c>
      <c r="B50" t="inlineStr"/>
      <c r="C50" t="inlineStr">
        <is>
          <t>국내산</t>
        </is>
      </c>
      <c r="D50" t="inlineStr">
        <is>
          <t>KG</t>
        </is>
      </c>
      <c r="E50" t="inlineStr">
        <is>
          <t>일시중단</t>
        </is>
      </c>
      <c r="F50" t="n">
        <v>0</v>
      </c>
      <c r="G50" t="inlineStr">
        <is>
          <t>일시중단</t>
        </is>
      </c>
      <c r="H50" t="inlineStr"/>
      <c r="I50" t="inlineStr">
        <is>
          <t>* ±65~75g 내외
 * 내장 제거 안됨.</t>
        </is>
      </c>
      <c r="J50" t="inlineStr"/>
    </row>
    <row r="51">
      <c r="A51" t="inlineStr">
        <is>
          <t>참조기순살</t>
        </is>
      </c>
      <c r="B51" t="inlineStr"/>
      <c r="C51" t="inlineStr">
        <is>
          <t>국내산</t>
        </is>
      </c>
      <c r="D51" t="inlineStr">
        <is>
          <t>KG</t>
        </is>
      </c>
      <c r="E51" t="inlineStr">
        <is>
          <t>일시중단</t>
        </is>
      </c>
      <c r="F51" t="n">
        <v>0</v>
      </c>
      <c r="G51" t="inlineStr">
        <is>
          <t>일시중단</t>
        </is>
      </c>
      <c r="H51" t="inlineStr"/>
      <c r="I51" t="inlineStr">
        <is>
          <t xml:space="preserve"> *±30~40g
 *두절, 전처리 후 중골제거(양포)*비가식부위 제거</t>
        </is>
      </c>
      <c r="J51" t="inlineStr"/>
    </row>
    <row r="52">
      <c r="A52" t="inlineStr">
        <is>
          <t>백조기통마리(90g~110g)</t>
        </is>
      </c>
      <c r="B52" t="inlineStr"/>
      <c r="C52" t="inlineStr">
        <is>
          <t>국내산</t>
        </is>
      </c>
      <c r="D52" t="inlineStr">
        <is>
          <t>KG</t>
        </is>
      </c>
      <c r="E52" t="n">
        <v>9300</v>
      </c>
      <c r="F52" t="n">
        <v>0</v>
      </c>
      <c r="G52" t="inlineStr"/>
      <c r="H52" t="inlineStr"/>
      <c r="I52" t="inlineStr">
        <is>
          <t xml:space="preserve"> *±90g~±110g(온마리)
 *조기99.2%,정제염0.8% ,비늘제거, 온마리로 작업 </t>
        </is>
      </c>
      <c r="J52" t="inlineStr"/>
    </row>
    <row r="53">
      <c r="A53" t="inlineStr">
        <is>
          <t>백조기두절(50g~70g)</t>
        </is>
      </c>
      <c r="B53" t="inlineStr"/>
      <c r="C53" t="inlineStr">
        <is>
          <t>국내산</t>
        </is>
      </c>
      <c r="D53" t="inlineStr">
        <is>
          <t>KG</t>
        </is>
      </c>
      <c r="E53" t="n">
        <v>11200</v>
      </c>
      <c r="F53" t="n">
        <v>0</v>
      </c>
      <c r="G53" t="inlineStr"/>
      <c r="H53" t="inlineStr"/>
      <c r="I53" t="inlineStr">
        <is>
          <t xml:space="preserve"> *±50g~±70g(두절) 
 *조기99.2%,정제염0.8% ,비늘제거</t>
        </is>
      </c>
      <c r="J53" t="inlineStr"/>
    </row>
    <row r="54">
      <c r="A54" t="inlineStr">
        <is>
          <t>백조기두절(70g~90g)</t>
        </is>
      </c>
      <c r="B54" t="inlineStr"/>
      <c r="C54" t="inlineStr">
        <is>
          <t>국내산</t>
        </is>
      </c>
      <c r="D54" t="inlineStr">
        <is>
          <t>KG</t>
        </is>
      </c>
      <c r="E54" t="n">
        <v>11200</v>
      </c>
      <c r="F54" t="n">
        <v>0</v>
      </c>
      <c r="G54" t="inlineStr"/>
      <c r="H54" t="inlineStr"/>
      <c r="I54" t="inlineStr">
        <is>
          <t xml:space="preserve"> *±70g~±90g(두절) 
 *조기99.2%,정제염0.8% ,비늘제거</t>
        </is>
      </c>
      <c r="J54" t="inlineStr"/>
    </row>
    <row r="55">
      <c r="A55" t="inlineStr">
        <is>
          <t>백조기순살</t>
        </is>
      </c>
      <c r="B55" t="inlineStr"/>
      <c r="C55" t="inlineStr">
        <is>
          <t>국내산</t>
        </is>
      </c>
      <c r="D55" t="inlineStr">
        <is>
          <t>KG</t>
        </is>
      </c>
      <c r="E55" t="n">
        <v>18800</v>
      </c>
      <c r="F55" t="n">
        <v>0</v>
      </c>
      <c r="G55" t="inlineStr">
        <is>
          <t>▼</t>
        </is>
      </c>
      <c r="H55" t="inlineStr"/>
      <c r="I55" t="inlineStr">
        <is>
          <t xml:space="preserve"> *±30 ~ 40g
 *두절, 전처리 후 중골제거(양포)*비가식부위 제거</t>
        </is>
      </c>
      <c r="J55" t="inlineStr"/>
    </row>
    <row r="56">
      <c r="A56" t="inlineStr">
        <is>
          <t>병어두절(40g~60g)</t>
        </is>
      </c>
      <c r="B56" t="inlineStr"/>
      <c r="C56" t="inlineStr">
        <is>
          <t>국내산</t>
        </is>
      </c>
      <c r="D56" t="inlineStr">
        <is>
          <t>KG</t>
        </is>
      </c>
      <c r="E56" t="inlineStr">
        <is>
          <t>일시중단</t>
        </is>
      </c>
      <c r="F56" t="n">
        <v>0</v>
      </c>
      <c r="G56" t="inlineStr">
        <is>
          <t>일시중단</t>
        </is>
      </c>
      <c r="H56" t="inlineStr"/>
      <c r="I56" t="inlineStr">
        <is>
          <t xml:space="preserve"> *±40g ~ ±60g
 *두절, 내장, 지느러미, 꼬리 제거 후 절단</t>
        </is>
      </c>
      <c r="J56" t="inlineStr"/>
    </row>
    <row r="57">
      <c r="A57" t="inlineStr">
        <is>
          <t>병어두절(60g~80g)</t>
        </is>
      </c>
      <c r="B57" t="inlineStr"/>
      <c r="C57" t="inlineStr">
        <is>
          <t>국내산</t>
        </is>
      </c>
      <c r="D57" t="inlineStr">
        <is>
          <t>KG</t>
        </is>
      </c>
      <c r="E57" t="inlineStr">
        <is>
          <t>일시중단</t>
        </is>
      </c>
      <c r="F57" t="n">
        <v>0</v>
      </c>
      <c r="G57" t="inlineStr">
        <is>
          <t>일시중단</t>
        </is>
      </c>
      <c r="H57" t="inlineStr"/>
      <c r="I57" t="inlineStr">
        <is>
          <t xml:space="preserve"> *±60g ~ ±80g
 *두절, 내장, 지느러미, 꼬리 제거 후 절단</t>
        </is>
      </c>
      <c r="J57" t="inlineStr"/>
    </row>
    <row r="58">
      <c r="A58" t="inlineStr">
        <is>
          <t>병어두절(80g~100g)</t>
        </is>
      </c>
      <c r="B58" t="inlineStr"/>
      <c r="C58" t="inlineStr">
        <is>
          <t>국내산</t>
        </is>
      </c>
      <c r="D58" t="inlineStr">
        <is>
          <t>KG</t>
        </is>
      </c>
      <c r="E58" t="inlineStr">
        <is>
          <t>일시중단</t>
        </is>
      </c>
      <c r="F58" t="n">
        <v>0</v>
      </c>
      <c r="G58" t="inlineStr">
        <is>
          <t>일시중단</t>
        </is>
      </c>
      <c r="H58" t="inlineStr"/>
      <c r="I58" t="inlineStr">
        <is>
          <t xml:space="preserve"> *±80g ~ ±100g
 *두절, 내장, 지느러미, 꼬리 제거 후 절단</t>
        </is>
      </c>
      <c r="J58" t="inlineStr"/>
    </row>
    <row r="59">
      <c r="A59" t="inlineStr">
        <is>
          <t>적어두절</t>
        </is>
      </c>
      <c r="B59" t="inlineStr"/>
      <c r="C59" t="inlineStr">
        <is>
          <t>포르투갈</t>
        </is>
      </c>
      <c r="D59" t="inlineStr">
        <is>
          <t>KG</t>
        </is>
      </c>
      <c r="E59" t="n">
        <v>10300</v>
      </c>
      <c r="F59" t="n">
        <v>0</v>
      </c>
      <c r="G59" t="inlineStr"/>
      <c r="H59" t="inlineStr"/>
      <c r="I59" t="inlineStr">
        <is>
          <t>* ±40g~80g 내외
 * 두절, 비늘, 지느러미, 내장 제거 안됨.</t>
        </is>
      </c>
      <c r="J59" t="inlineStr"/>
    </row>
    <row r="60">
      <c r="A60" t="inlineStr">
        <is>
          <t>붕장어포,국산</t>
        </is>
      </c>
      <c r="B60" t="inlineStr"/>
      <c r="C60" t="inlineStr">
        <is>
          <t>국내산</t>
        </is>
      </c>
      <c r="D60" t="inlineStr">
        <is>
          <t>KG</t>
        </is>
      </c>
      <c r="E60" t="n">
        <v>24200</v>
      </c>
      <c r="F60" t="n">
        <v>0</v>
      </c>
      <c r="G60" t="inlineStr"/>
      <c r="H60" t="inlineStr"/>
      <c r="I60" t="inlineStr">
        <is>
          <t>*  ±20g(4~5cm)
 * 머리,꼬리,등뼈 제거 후  절단</t>
        </is>
      </c>
      <c r="J60" t="inlineStr"/>
    </row>
    <row r="61">
      <c r="A61" t="inlineStr">
        <is>
          <t>붕장어포,수입</t>
        </is>
      </c>
      <c r="B61" t="inlineStr"/>
      <c r="C61" t="inlineStr">
        <is>
          <t>중국산</t>
        </is>
      </c>
      <c r="D61" t="inlineStr">
        <is>
          <t>KG</t>
        </is>
      </c>
      <c r="E61" t="n">
        <v>14600</v>
      </c>
      <c r="F61" t="n">
        <v>0</v>
      </c>
      <c r="G61" t="inlineStr"/>
      <c r="H61" t="inlineStr"/>
      <c r="I61" t="inlineStr">
        <is>
          <t>*  ±20g(4~5cm)
 * 머리,꼬리,등뼈 제거 후  절단</t>
        </is>
      </c>
      <c r="J61" t="inlineStr"/>
    </row>
    <row r="62">
      <c r="A62" t="inlineStr">
        <is>
          <t>삼치토막 30~50g</t>
        </is>
      </c>
      <c r="B62" t="inlineStr">
        <is>
          <t>HACCP</t>
        </is>
      </c>
      <c r="C62" t="inlineStr">
        <is>
          <t>국내산</t>
        </is>
      </c>
      <c r="D62" t="inlineStr">
        <is>
          <t>KG</t>
        </is>
      </c>
      <c r="E62" t="n">
        <v>9700</v>
      </c>
      <c r="F62" t="n">
        <v>11100</v>
      </c>
      <c r="G62" t="inlineStr"/>
      <c r="H62" t="inlineStr"/>
      <c r="I62" t="inlineStr">
        <is>
          <t>* ±30g~50g
 * 비가식부위제거(머리,꼬리,내장 등) 후 절단</t>
        </is>
      </c>
      <c r="J62" t="inlineStr"/>
    </row>
    <row r="63">
      <c r="A63" t="inlineStr">
        <is>
          <t>삼치토막 60~80g</t>
        </is>
      </c>
      <c r="B63" t="inlineStr">
        <is>
          <t>HACCP</t>
        </is>
      </c>
      <c r="C63" t="inlineStr">
        <is>
          <t>국내산</t>
        </is>
      </c>
      <c r="D63" t="inlineStr">
        <is>
          <t>KG</t>
        </is>
      </c>
      <c r="E63" t="n">
        <v>9700</v>
      </c>
      <c r="F63" t="n">
        <v>11100</v>
      </c>
      <c r="G63" t="inlineStr"/>
      <c r="H63" t="inlineStr"/>
      <c r="I63" t="inlineStr">
        <is>
          <t>* ±60g~80g
 * 비가식부위제거(머리,꼬리,내장 등) 후 절단</t>
        </is>
      </c>
      <c r="J63" t="inlineStr"/>
    </row>
    <row r="64">
      <c r="A64" t="inlineStr">
        <is>
          <t>삼치구이 30~50g</t>
        </is>
      </c>
      <c r="B64" t="inlineStr">
        <is>
          <t>HACCP</t>
        </is>
      </c>
      <c r="C64" t="inlineStr">
        <is>
          <t>국내산</t>
        </is>
      </c>
      <c r="D64" t="inlineStr">
        <is>
          <t>KG</t>
        </is>
      </c>
      <c r="E64" t="n">
        <v>10400</v>
      </c>
      <c r="F64" t="n">
        <v>11800</v>
      </c>
      <c r="G64" t="inlineStr"/>
      <c r="H64" t="inlineStr"/>
      <c r="I64" t="inlineStr">
        <is>
          <t xml:space="preserve">* ±30g~50g
 * 비가식부위제거(머리,꼬리,내장 등) 후 절단 </t>
        </is>
      </c>
      <c r="J64" t="inlineStr"/>
    </row>
    <row r="65">
      <c r="A65" t="inlineStr">
        <is>
          <t>삼치구이 60~80g</t>
        </is>
      </c>
      <c r="B65" t="inlineStr">
        <is>
          <t>HACCP</t>
        </is>
      </c>
      <c r="C65" t="inlineStr">
        <is>
          <t>국내산</t>
        </is>
      </c>
      <c r="D65" t="inlineStr">
        <is>
          <t>KG</t>
        </is>
      </c>
      <c r="E65" t="n">
        <v>10400</v>
      </c>
      <c r="F65" t="n">
        <v>11800</v>
      </c>
      <c r="G65" t="inlineStr"/>
      <c r="H65" t="inlineStr"/>
      <c r="I65" t="inlineStr">
        <is>
          <t xml:space="preserve">* ±60g~80g
 * 비가식부위제거(머리,꼬리,내장 등) 후 절단 </t>
        </is>
      </c>
      <c r="J65" t="inlineStr"/>
    </row>
    <row r="66">
      <c r="A66" t="inlineStr">
        <is>
          <t>간삼치구이(저염) 30~50g</t>
        </is>
      </c>
      <c r="B66" t="inlineStr">
        <is>
          <t>HACCP</t>
        </is>
      </c>
      <c r="C66" t="inlineStr">
        <is>
          <t>국내산</t>
        </is>
      </c>
      <c r="D66" t="inlineStr">
        <is>
          <t>KG</t>
        </is>
      </c>
      <c r="E66" t="n">
        <v>10800</v>
      </c>
      <c r="F66" t="n">
        <v>12200</v>
      </c>
      <c r="G66" t="inlineStr"/>
      <c r="H66" t="inlineStr"/>
      <c r="I66" t="inlineStr">
        <is>
          <t xml:space="preserve">* ±30g~50g
 * 삼치98.94% 재제염1.06%  </t>
        </is>
      </c>
      <c r="J66" t="inlineStr"/>
    </row>
    <row r="67">
      <c r="A67" t="inlineStr">
        <is>
          <t>간삼치구이(저염) 60~80g</t>
        </is>
      </c>
      <c r="B67" t="inlineStr">
        <is>
          <t>HACCP</t>
        </is>
      </c>
      <c r="C67" t="inlineStr">
        <is>
          <t>국내산</t>
        </is>
      </c>
      <c r="D67" t="inlineStr">
        <is>
          <t>KG</t>
        </is>
      </c>
      <c r="E67" t="n">
        <v>10800</v>
      </c>
      <c r="F67" t="n">
        <v>12200</v>
      </c>
      <c r="G67" t="inlineStr"/>
      <c r="H67" t="inlineStr"/>
      <c r="I67" t="inlineStr">
        <is>
          <t xml:space="preserve">* ±60g~80g
 * 삼치98.94% 재제염1.06%  </t>
        </is>
      </c>
      <c r="J67" t="inlineStr"/>
    </row>
    <row r="68">
      <c r="A68" t="inlineStr">
        <is>
          <t>삼치포 30~50g</t>
        </is>
      </c>
      <c r="B68" t="inlineStr">
        <is>
          <t>HACCP</t>
        </is>
      </c>
      <c r="C68" t="inlineStr">
        <is>
          <t>국내산</t>
        </is>
      </c>
      <c r="D68" t="inlineStr">
        <is>
          <t>KG</t>
        </is>
      </c>
      <c r="E68" t="n">
        <v>14600</v>
      </c>
      <c r="F68" t="n">
        <v>16000</v>
      </c>
      <c r="G68" t="inlineStr"/>
      <c r="H68" t="inlineStr"/>
      <c r="I68" t="inlineStr">
        <is>
          <t>* ±30g~50g
 * 순살 삼치</t>
        </is>
      </c>
      <c r="J68" t="inlineStr"/>
    </row>
    <row r="69">
      <c r="A69" t="inlineStr">
        <is>
          <t>삼치포 60~80g</t>
        </is>
      </c>
      <c r="B69" t="inlineStr">
        <is>
          <t>HACCP</t>
        </is>
      </c>
      <c r="C69" t="inlineStr">
        <is>
          <t>국내산</t>
        </is>
      </c>
      <c r="D69" t="inlineStr">
        <is>
          <t>KG</t>
        </is>
      </c>
      <c r="E69" t="n">
        <v>14600</v>
      </c>
      <c r="F69" t="n">
        <v>16000</v>
      </c>
      <c r="G69" t="inlineStr"/>
      <c r="H69" t="inlineStr"/>
      <c r="I69" t="inlineStr">
        <is>
          <t>* ±60g~80g
 * 순살 삼치</t>
        </is>
      </c>
      <c r="J69" t="inlineStr"/>
    </row>
    <row r="70">
      <c r="A70" t="inlineStr">
        <is>
          <t>간삼치포(저염) 30~50g</t>
        </is>
      </c>
      <c r="B70" t="inlineStr">
        <is>
          <t>HACCP</t>
        </is>
      </c>
      <c r="C70" t="inlineStr">
        <is>
          <t>국내산</t>
        </is>
      </c>
      <c r="D70" t="inlineStr">
        <is>
          <t>KG</t>
        </is>
      </c>
      <c r="E70" t="n">
        <v>15500</v>
      </c>
      <c r="F70" t="n">
        <v>17000</v>
      </c>
      <c r="G70" t="inlineStr"/>
      <c r="H70" t="inlineStr"/>
      <c r="I70" t="inlineStr">
        <is>
          <t>* ±30g~50g
 * 순살만 삼치98.77% 제재염1.23%</t>
        </is>
      </c>
      <c r="J70" t="inlineStr"/>
    </row>
    <row r="71">
      <c r="A71" t="inlineStr">
        <is>
          <t>간삼치포(저염) 60~80g</t>
        </is>
      </c>
      <c r="B71" t="inlineStr">
        <is>
          <t>HACCP</t>
        </is>
      </c>
      <c r="C71" t="inlineStr">
        <is>
          <t>국내산</t>
        </is>
      </c>
      <c r="D71" t="inlineStr">
        <is>
          <t>KG</t>
        </is>
      </c>
      <c r="E71" t="n">
        <v>15500</v>
      </c>
      <c r="F71" t="n">
        <v>17000</v>
      </c>
      <c r="G71" t="inlineStr"/>
      <c r="H71" t="inlineStr"/>
      <c r="I71" t="inlineStr">
        <is>
          <t>* ±60g~80g
 * 순살만 삼치98.77% 제재염1.23%</t>
        </is>
      </c>
      <c r="J71" t="inlineStr"/>
    </row>
    <row r="72">
      <c r="A72" t="inlineStr">
        <is>
          <t>녹차간삼치포 30~50g</t>
        </is>
      </c>
      <c r="B72" t="inlineStr">
        <is>
          <t>HACCP</t>
        </is>
      </c>
      <c r="C72" t="inlineStr">
        <is>
          <t>국내산</t>
        </is>
      </c>
      <c r="D72" t="inlineStr">
        <is>
          <t>KG</t>
        </is>
      </c>
      <c r="E72" t="inlineStr">
        <is>
          <t>품절</t>
        </is>
      </c>
      <c r="F72" t="inlineStr">
        <is>
          <t>품절</t>
        </is>
      </c>
      <c r="G72" t="inlineStr">
        <is>
          <t>일시품절</t>
        </is>
      </c>
      <c r="H72" t="inlineStr">
        <is>
          <t>일시품절</t>
        </is>
      </c>
      <c r="I72" t="inlineStr">
        <is>
          <t>* ±30g~50g
 * 순살만 삼치98.72% 제재염1.23% 녹차가루0.05%</t>
        </is>
      </c>
      <c r="J72" t="inlineStr"/>
    </row>
    <row r="73">
      <c r="A73" t="inlineStr">
        <is>
          <t>녹차간삼치포 60~80g</t>
        </is>
      </c>
      <c r="B73" t="inlineStr">
        <is>
          <t>HACCP</t>
        </is>
      </c>
      <c r="C73" t="inlineStr">
        <is>
          <t>국내산</t>
        </is>
      </c>
      <c r="D73" t="inlineStr">
        <is>
          <t>KG</t>
        </is>
      </c>
      <c r="E73" t="inlineStr">
        <is>
          <t>품절</t>
        </is>
      </c>
      <c r="F73" t="inlineStr">
        <is>
          <t>품절</t>
        </is>
      </c>
      <c r="G73" t="inlineStr">
        <is>
          <t>일시품절</t>
        </is>
      </c>
      <c r="H73" t="inlineStr">
        <is>
          <t>일시품절</t>
        </is>
      </c>
      <c r="I73" t="inlineStr">
        <is>
          <t>* ±60g~80g
 * 순살만 삼치98.72% 제재염1.23% 녹차가루0.05%</t>
        </is>
      </c>
      <c r="J73" t="inlineStr"/>
    </row>
    <row r="74">
      <c r="A74" t="inlineStr">
        <is>
          <t>임연수어토막 40~60g</t>
        </is>
      </c>
      <c r="B74" t="inlineStr">
        <is>
          <t>HACCP</t>
        </is>
      </c>
      <c r="C74" t="inlineStr">
        <is>
          <t>러시아
/미국</t>
        </is>
      </c>
      <c r="D74" t="inlineStr">
        <is>
          <t>KG</t>
        </is>
      </c>
      <c r="E74" t="n">
        <v>10700</v>
      </c>
      <c r="F74" t="n">
        <v>12100</v>
      </c>
      <c r="G74" t="inlineStr">
        <is>
          <t>▼</t>
        </is>
      </c>
      <c r="H74" t="inlineStr">
        <is>
          <t>▼</t>
        </is>
      </c>
      <c r="I74" t="inlineStr">
        <is>
          <t>* ±40g~60g
 * 비가식부위제거(머리,꼬리,내장 등) 후 절단</t>
        </is>
      </c>
      <c r="J74" t="inlineStr"/>
    </row>
    <row r="75">
      <c r="A75" t="inlineStr">
        <is>
          <t>임연수어토막 70~100g</t>
        </is>
      </c>
      <c r="B75" t="inlineStr">
        <is>
          <t>HACCP</t>
        </is>
      </c>
      <c r="C75" t="inlineStr">
        <is>
          <t>러시아
/미국</t>
        </is>
      </c>
      <c r="D75" t="inlineStr">
        <is>
          <t>KG</t>
        </is>
      </c>
      <c r="E75" t="n">
        <v>10700</v>
      </c>
      <c r="F75" t="n">
        <v>12100</v>
      </c>
      <c r="G75" t="inlineStr">
        <is>
          <t>▼</t>
        </is>
      </c>
      <c r="H75" t="inlineStr">
        <is>
          <t>▼</t>
        </is>
      </c>
      <c r="I75" t="inlineStr">
        <is>
          <t>* ±70g~100g.
 * 비가식부위제거(머리,꼬리,내장 등) 후 절단</t>
        </is>
      </c>
      <c r="J75" t="inlineStr"/>
    </row>
    <row r="76">
      <c r="A76" t="inlineStr">
        <is>
          <t>임연수어구이 40~60g</t>
        </is>
      </c>
      <c r="B76" t="inlineStr">
        <is>
          <t>HACCP</t>
        </is>
      </c>
      <c r="C76" t="inlineStr">
        <is>
          <t>러시아
/미국</t>
        </is>
      </c>
      <c r="D76" t="inlineStr">
        <is>
          <t>KG</t>
        </is>
      </c>
      <c r="E76" t="n">
        <v>11300</v>
      </c>
      <c r="F76" t="n">
        <v>12700</v>
      </c>
      <c r="G76" t="inlineStr">
        <is>
          <t>▼</t>
        </is>
      </c>
      <c r="H76" t="inlineStr">
        <is>
          <t>▼</t>
        </is>
      </c>
      <c r="I76" t="inlineStr">
        <is>
          <t>* ±40g~60g
 * 비가식부위제거(머리,꼬리,내장 등) 후 절단</t>
        </is>
      </c>
      <c r="J76" t="inlineStr"/>
    </row>
    <row r="77">
      <c r="A77" t="inlineStr">
        <is>
          <t>임연수어구이 70~100g</t>
        </is>
      </c>
      <c r="B77" t="inlineStr">
        <is>
          <t>HACCP</t>
        </is>
      </c>
      <c r="C77" t="inlineStr">
        <is>
          <t>러시아
/미국</t>
        </is>
      </c>
      <c r="D77" t="inlineStr">
        <is>
          <t>KG</t>
        </is>
      </c>
      <c r="E77" t="n">
        <v>11300</v>
      </c>
      <c r="F77" t="n">
        <v>12700</v>
      </c>
      <c r="G77" t="inlineStr">
        <is>
          <t>▼</t>
        </is>
      </c>
      <c r="H77" t="inlineStr">
        <is>
          <t>▼</t>
        </is>
      </c>
      <c r="I77" t="inlineStr">
        <is>
          <t>* ±70g~100g.
 * 비가식부위제거(머리,꼬리,내장 등) 후 절단</t>
        </is>
      </c>
      <c r="J77" t="inlineStr"/>
    </row>
    <row r="78">
      <c r="A78" t="inlineStr">
        <is>
          <t>임연수어포 40~60g</t>
        </is>
      </c>
      <c r="B78" t="inlineStr">
        <is>
          <t>HACCP</t>
        </is>
      </c>
      <c r="C78" t="inlineStr">
        <is>
          <t>러시아
/미국</t>
        </is>
      </c>
      <c r="D78" t="inlineStr">
        <is>
          <t>KG</t>
        </is>
      </c>
      <c r="E78" t="n">
        <v>16500</v>
      </c>
      <c r="F78" t="n">
        <v>17900</v>
      </c>
      <c r="G78" t="inlineStr"/>
      <c r="H78" t="inlineStr"/>
      <c r="I78" t="inlineStr">
        <is>
          <t>* ±40g~60g
 * 순살 임연수</t>
        </is>
      </c>
      <c r="J78" t="inlineStr"/>
    </row>
    <row r="79">
      <c r="A79" t="inlineStr">
        <is>
          <t>임연수어포 70~100g</t>
        </is>
      </c>
      <c r="B79" t="inlineStr">
        <is>
          <t>HACCP</t>
        </is>
      </c>
      <c r="C79" t="inlineStr">
        <is>
          <t>러시아
/미국</t>
        </is>
      </c>
      <c r="D79" t="inlineStr">
        <is>
          <t>KG</t>
        </is>
      </c>
      <c r="E79" t="inlineStr">
        <is>
          <t>품절</t>
        </is>
      </c>
      <c r="F79" t="inlineStr">
        <is>
          <t>품절</t>
        </is>
      </c>
      <c r="G79" t="inlineStr">
        <is>
          <t>품절</t>
        </is>
      </c>
      <c r="H79" t="inlineStr">
        <is>
          <t>품절</t>
        </is>
      </c>
      <c r="I79" t="inlineStr">
        <is>
          <t>* ±70g~100g.
 * 순살 임연수</t>
        </is>
      </c>
      <c r="J79" t="inlineStr"/>
    </row>
    <row r="80">
      <c r="A80" t="inlineStr">
        <is>
          <t>녹차간임연수어포 40~60g</t>
        </is>
      </c>
      <c r="B80" t="inlineStr">
        <is>
          <t>HACCP</t>
        </is>
      </c>
      <c r="C80" t="inlineStr">
        <is>
          <t>러시아
/미국</t>
        </is>
      </c>
      <c r="D80" t="inlineStr">
        <is>
          <t>KG</t>
        </is>
      </c>
      <c r="E80" t="inlineStr">
        <is>
          <t>품절</t>
        </is>
      </c>
      <c r="F80" t="inlineStr">
        <is>
          <t>품절</t>
        </is>
      </c>
      <c r="G80" t="inlineStr">
        <is>
          <t>일시품절</t>
        </is>
      </c>
      <c r="H80" t="inlineStr">
        <is>
          <t>일시품절</t>
        </is>
      </c>
      <c r="I80" t="inlineStr">
        <is>
          <t>* ±40g~60g
 * 순살만 임연수어98.72% 제재염1.23% 녹차가루0.05%</t>
        </is>
      </c>
      <c r="J80" t="inlineStr"/>
    </row>
    <row r="81">
      <c r="A81" t="inlineStr">
        <is>
          <t>녹차간임연수어포 70~100g</t>
        </is>
      </c>
      <c r="B81" t="inlineStr">
        <is>
          <t>HACCP</t>
        </is>
      </c>
      <c r="C81" t="inlineStr">
        <is>
          <t>러시아
/미국</t>
        </is>
      </c>
      <c r="D81" t="inlineStr">
        <is>
          <t>KG</t>
        </is>
      </c>
      <c r="E81" t="inlineStr">
        <is>
          <t>품절</t>
        </is>
      </c>
      <c r="F81" t="inlineStr">
        <is>
          <t>품절</t>
        </is>
      </c>
      <c r="G81" t="inlineStr">
        <is>
          <t>일시품절</t>
        </is>
      </c>
      <c r="H81" t="inlineStr">
        <is>
          <t>일시품절</t>
        </is>
      </c>
      <c r="I81" t="inlineStr">
        <is>
          <t>* ±70g~100g.
 * 순살만 임연수어98.72% 제재염1.23% 녹차가루0.05%</t>
        </is>
      </c>
      <c r="J81" t="inlineStr"/>
    </row>
    <row r="82">
      <c r="A82" t="inlineStr">
        <is>
          <t>아귀토막,중국산</t>
        </is>
      </c>
      <c r="B82" t="inlineStr">
        <is>
          <t>HACCP</t>
        </is>
      </c>
      <c r="C82" t="inlineStr">
        <is>
          <t>중국산</t>
        </is>
      </c>
      <c r="D82" t="inlineStr">
        <is>
          <t>KG</t>
        </is>
      </c>
      <c r="E82" t="n">
        <v>9200</v>
      </c>
      <c r="F82" t="n">
        <v>0</v>
      </c>
      <c r="G82" t="inlineStr"/>
      <c r="H82" t="inlineStr"/>
      <c r="I82" t="inlineStr">
        <is>
          <t>* ±40g~80g.
 * 비가식부위제거(머리,꼬리,내장 등) 후 절단</t>
        </is>
      </c>
      <c r="J82" t="inlineStr"/>
    </row>
    <row r="83">
      <c r="A83" t="inlineStr">
        <is>
          <t>아귀토막,국내산(소)</t>
        </is>
      </c>
      <c r="B83" t="inlineStr">
        <is>
          <t>HACCP</t>
        </is>
      </c>
      <c r="C83" t="inlineStr">
        <is>
          <t>국내산</t>
        </is>
      </c>
      <c r="D83" t="inlineStr">
        <is>
          <t>KG</t>
        </is>
      </c>
      <c r="E83" t="n">
        <v>8400</v>
      </c>
      <c r="F83" t="n">
        <v>0</v>
      </c>
      <c r="G83" t="inlineStr">
        <is>
          <t>▼</t>
        </is>
      </c>
      <c r="H83" t="inlineStr"/>
      <c r="I83" t="inlineStr">
        <is>
          <t>* ±40g~80g.
 * 비가식부위제거(머리,꼬리,내장 등) 후 절단</t>
        </is>
      </c>
      <c r="J83" t="inlineStr"/>
    </row>
    <row r="84">
      <c r="A84" t="inlineStr">
        <is>
          <t>부드러운한입아귀봉</t>
        </is>
      </c>
      <c r="B84" t="inlineStr"/>
      <c r="C84" t="inlineStr">
        <is>
          <t>국내산</t>
        </is>
      </c>
      <c r="D84" t="inlineStr">
        <is>
          <t>KG</t>
        </is>
      </c>
      <c r="E84" t="n">
        <v>14300</v>
      </c>
      <c r="F84" t="n">
        <v>0</v>
      </c>
      <c r="G84" t="inlineStr"/>
      <c r="H84" t="inlineStr"/>
      <c r="I84" t="inlineStr">
        <is>
          <t>* ±30~35g
 * 아귀의 몸통/꼬리만 껍질을 벗겨 절단한 제품</t>
        </is>
      </c>
      <c r="J84" t="inlineStr"/>
    </row>
    <row r="85">
      <c r="A85" t="inlineStr">
        <is>
          <t>아귀순살(탈피)</t>
        </is>
      </c>
      <c r="B85" t="inlineStr"/>
      <c r="C85" t="inlineStr">
        <is>
          <t>국내산</t>
        </is>
      </c>
      <c r="D85" t="inlineStr">
        <is>
          <t>KG</t>
        </is>
      </c>
      <c r="E85" t="n">
        <v>19700</v>
      </c>
      <c r="F85" t="n">
        <v>0</v>
      </c>
      <c r="G85" t="inlineStr"/>
      <c r="H85" t="inlineStr"/>
      <c r="I85" t="inlineStr">
        <is>
          <t>* ±20~30g
 * 껍질과 뼈를 제거한 아귀순살</t>
        </is>
      </c>
      <c r="J85" t="inlineStr"/>
    </row>
    <row r="86">
      <c r="A86" t="inlineStr">
        <is>
          <t>아귀순살</t>
        </is>
      </c>
      <c r="B86" t="inlineStr"/>
      <c r="C86" t="inlineStr">
        <is>
          <t>중국산</t>
        </is>
      </c>
      <c r="D86" t="inlineStr">
        <is>
          <t>KG</t>
        </is>
      </c>
      <c r="E86" t="n">
        <v>15900</v>
      </c>
      <c r="F86" t="n">
        <v>0</v>
      </c>
      <c r="G86" t="inlineStr"/>
      <c r="H86" t="inlineStr"/>
      <c r="I86" t="inlineStr">
        <is>
          <t>* ±20~30g
 * 껍질과 뼈를 제거한 아귀순살</t>
        </is>
      </c>
      <c r="J86" t="inlineStr"/>
    </row>
    <row r="87">
      <c r="A87" t="inlineStr">
        <is>
          <t>코다리토막(반건조)</t>
        </is>
      </c>
      <c r="B87" t="inlineStr">
        <is>
          <t>HACCP</t>
        </is>
      </c>
      <c r="C87" t="inlineStr">
        <is>
          <t>러시아/
미국</t>
        </is>
      </c>
      <c r="D87" t="inlineStr">
        <is>
          <t>KG</t>
        </is>
      </c>
      <c r="E87" t="n">
        <v>7000</v>
      </c>
      <c r="F87" t="n">
        <v>0</v>
      </c>
      <c r="G87" t="inlineStr"/>
      <c r="H87" t="inlineStr"/>
      <c r="I87" t="inlineStr">
        <is>
          <t>* ±40g~80g.
 * 비가식부위제거(머리,꼬리,내장 등) 후 절단/건조(20%)</t>
        </is>
      </c>
      <c r="J87" t="inlineStr"/>
    </row>
    <row r="88">
      <c r="A88" t="inlineStr">
        <is>
          <t>순살코다리-강정용</t>
        </is>
      </c>
      <c r="B88" t="inlineStr"/>
      <c r="C88" t="inlineStr">
        <is>
          <t>러시아/
미국</t>
        </is>
      </c>
      <c r="D88" t="inlineStr">
        <is>
          <t>KG</t>
        </is>
      </c>
      <c r="E88" t="n">
        <v>9200</v>
      </c>
      <c r="F88" t="n">
        <v>0</v>
      </c>
      <c r="G88" t="inlineStr"/>
      <c r="H88" t="inlineStr"/>
      <c r="I88" t="inlineStr">
        <is>
          <t>* ±3*3cm / ±20g/개
 * 강정용</t>
        </is>
      </c>
      <c r="J88" t="inlineStr"/>
    </row>
    <row r="89">
      <c r="A89" t="inlineStr">
        <is>
          <t>순살코다리-탕수용</t>
        </is>
      </c>
      <c r="B89" t="inlineStr"/>
      <c r="C89" t="inlineStr">
        <is>
          <t>러시아/
미국</t>
        </is>
      </c>
      <c r="D89" t="inlineStr">
        <is>
          <t>KG</t>
        </is>
      </c>
      <c r="E89" t="n">
        <v>9200</v>
      </c>
      <c r="F89" t="n">
        <v>0</v>
      </c>
      <c r="G89" t="inlineStr"/>
      <c r="H89" t="inlineStr"/>
      <c r="I89" t="inlineStr">
        <is>
          <t xml:space="preserve"> *±2×6cm
 *직사각모양절단, 탕수용</t>
        </is>
      </c>
      <c r="J89" t="inlineStr"/>
    </row>
    <row r="90">
      <c r="A90" t="inlineStr">
        <is>
          <t>코다리순살포</t>
        </is>
      </c>
      <c r="B90" t="inlineStr">
        <is>
          <t>HACCP</t>
        </is>
      </c>
      <c r="C90" t="inlineStr">
        <is>
          <t>러시아
/미국</t>
        </is>
      </c>
      <c r="D90" t="inlineStr">
        <is>
          <t>KG</t>
        </is>
      </c>
      <c r="E90" t="n">
        <v>9200</v>
      </c>
      <c r="F90" t="n">
        <v>0</v>
      </c>
      <c r="G90" t="inlineStr"/>
      <c r="H90" t="inlineStr"/>
      <c r="I90" t="inlineStr">
        <is>
          <t>* ±40g~80g.
 * 순살코다리 / 비가식부위(머리,꼬리,내장,등뼈 제거)</t>
        </is>
      </c>
      <c r="J90" t="inlineStr"/>
    </row>
    <row r="91">
      <c r="A91" t="inlineStr">
        <is>
          <t>꽃게절단(수입)-대</t>
        </is>
      </c>
      <c r="B91" t="inlineStr"/>
      <c r="C91" t="inlineStr">
        <is>
          <t>중국산</t>
        </is>
      </c>
      <c r="D91" t="inlineStr">
        <is>
          <t>팩</t>
        </is>
      </c>
      <c r="E91" t="n">
        <v>5800</v>
      </c>
      <c r="F91" t="n">
        <v>0</v>
      </c>
      <c r="G91" t="inlineStr"/>
      <c r="H91" t="inlineStr"/>
      <c r="I91" t="inlineStr">
        <is>
          <t xml:space="preserve"> * 등껍질 제거후 1/2 절단,45g내외/450g팩</t>
        </is>
      </c>
      <c r="J91" t="inlineStr"/>
    </row>
    <row r="92">
      <c r="A92" t="inlineStr">
        <is>
          <t>꽃게절단(수입)-중</t>
        </is>
      </c>
      <c r="B92" t="inlineStr"/>
      <c r="C92" t="inlineStr">
        <is>
          <t>중국산</t>
        </is>
      </c>
      <c r="D92" t="inlineStr">
        <is>
          <t>팩</t>
        </is>
      </c>
      <c r="E92" t="n">
        <v>5500</v>
      </c>
      <c r="F92" t="n">
        <v>0</v>
      </c>
      <c r="G92" t="inlineStr"/>
      <c r="H92" t="inlineStr"/>
      <c r="I92" t="inlineStr">
        <is>
          <t xml:space="preserve"> * 등껍질 제거후 1/2 절단,35g내외/450g팩</t>
        </is>
      </c>
      <c r="J92" t="inlineStr"/>
    </row>
    <row r="93">
      <c r="A93" t="inlineStr">
        <is>
          <t>꽃게절단(수입)-소</t>
        </is>
      </c>
      <c r="B93" t="inlineStr"/>
      <c r="C93" t="inlineStr">
        <is>
          <t>중국산</t>
        </is>
      </c>
      <c r="D93" t="inlineStr">
        <is>
          <t>팩</t>
        </is>
      </c>
      <c r="E93" t="n">
        <v>4800</v>
      </c>
      <c r="F93" t="n">
        <v>0</v>
      </c>
      <c r="G93" t="inlineStr"/>
      <c r="H93" t="inlineStr"/>
      <c r="I93" t="inlineStr">
        <is>
          <t xml:space="preserve"> * 등껍질 제거후 1/2 절단,30g내외/450g팩</t>
        </is>
      </c>
      <c r="J93" t="inlineStr"/>
    </row>
    <row r="94">
      <c r="A94" t="inlineStr">
        <is>
          <t>꽃게절단(국산)-2절(끝발제거)</t>
        </is>
      </c>
      <c r="B94" t="inlineStr">
        <is>
          <t>HACCP</t>
        </is>
      </c>
      <c r="C94" t="inlineStr">
        <is>
          <t>국내산</t>
        </is>
      </c>
      <c r="D94" t="inlineStr">
        <is>
          <t>KG</t>
        </is>
      </c>
      <c r="E94" t="n">
        <v>17700</v>
      </c>
      <c r="F94" t="n">
        <v>0</v>
      </c>
      <c r="G94" t="inlineStr"/>
      <c r="H94" t="inlineStr"/>
      <c r="I94" t="inlineStr">
        <is>
          <t>* 1kg/팩
 * 등껍질 제거후 1/2 절단,끝발제거</t>
        </is>
      </c>
      <c r="J94" t="inlineStr"/>
    </row>
    <row r="95">
      <c r="A95" t="inlineStr">
        <is>
          <t>꽃게절단(국산)-4절(끝발제거)</t>
        </is>
      </c>
      <c r="B95" t="inlineStr">
        <is>
          <t>HACCP</t>
        </is>
      </c>
      <c r="C95" t="inlineStr">
        <is>
          <t>국내산</t>
        </is>
      </c>
      <c r="D95" t="inlineStr">
        <is>
          <t>KG</t>
        </is>
      </c>
      <c r="E95" t="n">
        <v>18800</v>
      </c>
      <c r="F95" t="n">
        <v>0</v>
      </c>
      <c r="G95" t="inlineStr"/>
      <c r="H95" t="inlineStr"/>
      <c r="I95" t="inlineStr">
        <is>
          <t>* 1kg/팩
 * 등껍질 제거후 1/4 절단,끝발제거</t>
        </is>
      </c>
      <c r="J95" t="inlineStr"/>
    </row>
    <row r="96">
      <c r="A96" t="inlineStr">
        <is>
          <t>NEW 꽃게절단(국산)-2절(끝발제거) 벌크</t>
        </is>
      </c>
      <c r="B96" t="inlineStr">
        <is>
          <t>HACCP</t>
        </is>
      </c>
      <c r="C96" t="inlineStr">
        <is>
          <t>국내산</t>
        </is>
      </c>
      <c r="D96" t="inlineStr">
        <is>
          <t>BOX</t>
        </is>
      </c>
      <c r="E96" t="n">
        <v>193100</v>
      </c>
      <c r="F96" t="n">
        <v>0</v>
      </c>
      <c r="G96" t="inlineStr"/>
      <c r="H96" t="inlineStr"/>
      <c r="I96" t="inlineStr">
        <is>
          <t>NEW * 12kg/BOX
 * 등껍질 제거후 1/2 절단,끝발제거, 할인제외</t>
        </is>
      </c>
      <c r="J96" t="inlineStr"/>
    </row>
    <row r="97">
      <c r="A97" t="inlineStr">
        <is>
          <t>NEW 꽃게절단(국산)-4절(끝발제거) 벌크</t>
        </is>
      </c>
      <c r="B97" t="inlineStr">
        <is>
          <t>HACCP</t>
        </is>
      </c>
      <c r="C97" t="inlineStr">
        <is>
          <t>국내산</t>
        </is>
      </c>
      <c r="D97" t="inlineStr">
        <is>
          <t>BOX</t>
        </is>
      </c>
      <c r="E97" t="n">
        <v>207200</v>
      </c>
      <c r="F97" t="n">
        <v>0</v>
      </c>
      <c r="G97" t="inlineStr"/>
      <c r="H97" t="inlineStr"/>
      <c r="I97" t="inlineStr">
        <is>
          <t>NEW * 12kg/BOX
 * 등껍질 제거후 1/4 절단,끝발제거, 할인제외</t>
        </is>
      </c>
      <c r="J97" t="inlineStr"/>
    </row>
    <row r="98">
      <c r="A98" t="inlineStr">
        <is>
          <t>홍새우살</t>
        </is>
      </c>
      <c r="B98" t="inlineStr"/>
      <c r="C98" t="inlineStr">
        <is>
          <t>중국산</t>
        </is>
      </c>
      <c r="D98" t="inlineStr">
        <is>
          <t>KG</t>
        </is>
      </c>
      <c r="E98" t="n">
        <v>15600</v>
      </c>
      <c r="F98" t="n">
        <v>17200</v>
      </c>
      <c r="G98" t="inlineStr"/>
      <c r="H98" t="inlineStr">
        <is>
          <t>▼</t>
        </is>
      </c>
      <c r="I98" t="inlineStr"/>
      <c r="J98" t="inlineStr"/>
    </row>
    <row r="99">
      <c r="A99" t="inlineStr">
        <is>
          <t>흰다리생새우살(210미)</t>
        </is>
      </c>
      <c r="B99" t="inlineStr"/>
      <c r="C99" t="inlineStr">
        <is>
          <t>베트남</t>
        </is>
      </c>
      <c r="D99" t="inlineStr">
        <is>
          <t>KG</t>
        </is>
      </c>
      <c r="E99" t="n">
        <v>20600</v>
      </c>
      <c r="F99" t="n">
        <v>0</v>
      </c>
      <c r="G99" t="inlineStr"/>
      <c r="H99" t="inlineStr"/>
      <c r="I99" t="inlineStr">
        <is>
          <t>* ±5g내외,±210미
 * 껍질제거,IQF동결</t>
        </is>
      </c>
      <c r="J99" t="inlineStr"/>
    </row>
    <row r="100">
      <c r="A100" t="inlineStr">
        <is>
          <t>흰다리생새우살(140미)</t>
        </is>
      </c>
      <c r="B100" t="inlineStr"/>
      <c r="C100" t="inlineStr">
        <is>
          <t>베트남</t>
        </is>
      </c>
      <c r="D100" t="inlineStr">
        <is>
          <t>KG</t>
        </is>
      </c>
      <c r="E100" t="n">
        <v>20600</v>
      </c>
      <c r="F100" t="n">
        <v>0</v>
      </c>
      <c r="G100" t="inlineStr"/>
      <c r="H100" t="inlineStr"/>
      <c r="I100" t="inlineStr">
        <is>
          <t>* ±7g내외,±140미
 * 껍질제거,IQF동결</t>
        </is>
      </c>
      <c r="J100" t="inlineStr"/>
    </row>
    <row r="101">
      <c r="A101" t="inlineStr">
        <is>
          <t>칵테일새우(자숙)</t>
        </is>
      </c>
      <c r="B101" t="inlineStr"/>
      <c r="C101" t="inlineStr">
        <is>
          <t>베트남</t>
        </is>
      </c>
      <c r="D101" t="inlineStr">
        <is>
          <t>KG</t>
        </is>
      </c>
      <c r="E101" t="n">
        <v>26500</v>
      </c>
      <c r="F101" t="n">
        <v>0</v>
      </c>
      <c r="G101" t="inlineStr"/>
      <c r="H101" t="inlineStr"/>
      <c r="I101" t="inlineStr">
        <is>
          <t>* ±150미(10~11g)
 * 껍질/머리/내장제거,꼬리있음</t>
        </is>
      </c>
      <c r="J101" t="inlineStr"/>
    </row>
    <row r="102">
      <c r="A102" t="inlineStr">
        <is>
          <t>칵태일새우(생)</t>
        </is>
      </c>
      <c r="B102" t="inlineStr"/>
      <c r="C102" t="inlineStr">
        <is>
          <t>베트남</t>
        </is>
      </c>
      <c r="D102" t="inlineStr">
        <is>
          <t>KG</t>
        </is>
      </c>
      <c r="E102" t="n">
        <v>24600</v>
      </c>
      <c r="F102" t="n">
        <v>0</v>
      </c>
      <c r="G102" t="inlineStr"/>
      <c r="H102" t="inlineStr"/>
      <c r="I102" t="inlineStr">
        <is>
          <t>* ±150미(10~11g)
 * 껍질/머리/내장제거,꼬리있음</t>
        </is>
      </c>
      <c r="J102" t="inlineStr"/>
    </row>
    <row r="103">
      <c r="A103" t="inlineStr">
        <is>
          <t xml:space="preserve"> 해물모듬 </t>
        </is>
      </c>
      <c r="B103" t="inlineStr"/>
      <c r="C103" t="inlineStr">
        <is>
          <t>수입산</t>
        </is>
      </c>
      <c r="D103" t="inlineStr">
        <is>
          <t>봉</t>
        </is>
      </c>
      <c r="E103" t="n">
        <v>6800</v>
      </c>
      <c r="F103" t="n">
        <v>0</v>
      </c>
      <c r="G103" t="inlineStr"/>
      <c r="H103" t="inlineStr"/>
      <c r="I103" t="inlineStr">
        <is>
          <t>* 600g/봉
 * 오징어(중국)50% 홍합살(중국)25% 
   바지락살(중국)20% 흰다리새우살(중국)5%</t>
        </is>
      </c>
      <c r="J103" t="inlineStr"/>
    </row>
    <row r="104">
      <c r="A104" t="inlineStr">
        <is>
          <t xml:space="preserve">숙회용낙지채(IQF) </t>
        </is>
      </c>
      <c r="B104" t="inlineStr"/>
      <c r="C104" t="inlineStr">
        <is>
          <t>중국산</t>
        </is>
      </c>
      <c r="D104" t="inlineStr">
        <is>
          <t>KG</t>
        </is>
      </c>
      <c r="E104" t="inlineStr">
        <is>
          <t>품절</t>
        </is>
      </c>
      <c r="F104" t="n">
        <v>0</v>
      </c>
      <c r="G104" t="inlineStr">
        <is>
          <t>일시품절</t>
        </is>
      </c>
      <c r="H104" t="inlineStr"/>
      <c r="I104" t="inlineStr">
        <is>
          <t>* 살짝 데쳐 먹는 부드러운 낙지채(고품질)</t>
        </is>
      </c>
      <c r="J104" t="inlineStr"/>
    </row>
    <row r="105">
      <c r="A105" t="inlineStr">
        <is>
          <t>낙지채(IQF)</t>
        </is>
      </c>
      <c r="B105" t="inlineStr"/>
      <c r="C105" t="inlineStr">
        <is>
          <t>수입산</t>
        </is>
      </c>
      <c r="D105" t="inlineStr">
        <is>
          <t>KG</t>
        </is>
      </c>
      <c r="E105" t="n">
        <v>19800</v>
      </c>
      <c r="F105" t="n">
        <v>0</v>
      </c>
      <c r="G105" t="inlineStr"/>
      <c r="H105" t="inlineStr"/>
      <c r="I105" t="inlineStr">
        <is>
          <t xml:space="preserve">* ±5cm / 내장 제거후 채썰이 </t>
        </is>
      </c>
      <c r="J105" t="inlineStr"/>
    </row>
    <row r="106">
      <c r="A106" t="inlineStr">
        <is>
          <t xml:space="preserve">낙지채(수입산) </t>
        </is>
      </c>
      <c r="B106" t="inlineStr"/>
      <c r="C106" t="inlineStr">
        <is>
          <t>수입산</t>
        </is>
      </c>
      <c r="D106" t="inlineStr">
        <is>
          <t>KG</t>
        </is>
      </c>
      <c r="E106" t="n">
        <v>17900</v>
      </c>
      <c r="F106" t="n">
        <v>19800</v>
      </c>
      <c r="G106" t="inlineStr"/>
      <c r="H106" t="inlineStr"/>
      <c r="I106" t="inlineStr">
        <is>
          <t xml:space="preserve"> *±5cm 세절
 *비가식부 제거 후 세절, 블럭작업</t>
        </is>
      </c>
      <c r="J106" t="inlineStr"/>
    </row>
    <row r="107">
      <c r="A107" t="inlineStr">
        <is>
          <t>쭈꾸미채(베트남)</t>
        </is>
      </c>
      <c r="B107" t="inlineStr"/>
      <c r="C107" t="inlineStr">
        <is>
          <t>베트남</t>
        </is>
      </c>
      <c r="D107" t="inlineStr">
        <is>
          <t>KG</t>
        </is>
      </c>
      <c r="E107" t="n">
        <v>17900</v>
      </c>
      <c r="F107" t="n">
        <v>0</v>
      </c>
      <c r="G107" t="inlineStr">
        <is>
          <t>▼</t>
        </is>
      </c>
      <c r="H107" t="inlineStr"/>
      <c r="I107" t="inlineStr">
        <is>
          <t>* ±5cm
 * 내장 제거후 채썰이</t>
        </is>
      </c>
      <c r="J107" t="inlineStr"/>
    </row>
    <row r="108">
      <c r="A108" t="inlineStr">
        <is>
          <t xml:space="preserve">쭈꾸미온마리 </t>
        </is>
      </c>
      <c r="B108" t="inlineStr"/>
      <c r="C108" t="inlineStr">
        <is>
          <t>베트남</t>
        </is>
      </c>
      <c r="D108" t="inlineStr">
        <is>
          <t>KG</t>
        </is>
      </c>
      <c r="E108" t="inlineStr">
        <is>
          <t>일시품절</t>
        </is>
      </c>
      <c r="F108" t="n">
        <v>0</v>
      </c>
      <c r="G108" t="inlineStr">
        <is>
          <t>일시품절</t>
        </is>
      </c>
      <c r="H108" t="inlineStr"/>
      <c r="I108" t="inlineStr">
        <is>
          <t xml:space="preserve"> * 내장제거,온마리 / 베이비쭈꾸미 X</t>
        </is>
      </c>
      <c r="J108" t="inlineStr">
        <is>
          <t>품절</t>
        </is>
      </c>
    </row>
    <row r="109">
      <c r="A109" t="inlineStr">
        <is>
          <t>베이비주꾸미</t>
        </is>
      </c>
      <c r="B109" t="inlineStr"/>
      <c r="C109" t="inlineStr">
        <is>
          <t>베트남</t>
        </is>
      </c>
      <c r="D109" t="inlineStr">
        <is>
          <t>KG</t>
        </is>
      </c>
      <c r="E109" t="n">
        <v>17100</v>
      </c>
      <c r="F109" t="n">
        <v>0</v>
      </c>
      <c r="G109" t="inlineStr"/>
      <c r="H109" t="inlineStr"/>
      <c r="I109" t="inlineStr">
        <is>
          <t xml:space="preserve"> *한마리 ±15g, 200g팩(18미~20미), 소분.포장</t>
        </is>
      </c>
      <c r="J109" t="inlineStr"/>
    </row>
    <row r="110">
      <c r="A110" t="inlineStr">
        <is>
          <t>달고기순살포</t>
        </is>
      </c>
      <c r="B110" t="inlineStr"/>
      <c r="C110" t="inlineStr">
        <is>
          <t>국내산</t>
        </is>
      </c>
      <c r="D110" t="inlineStr">
        <is>
          <t>KG</t>
        </is>
      </c>
      <c r="E110" t="n">
        <v>15700</v>
      </c>
      <c r="F110" t="n">
        <v>0</v>
      </c>
      <c r="G110" t="inlineStr"/>
      <c r="H110" t="inlineStr"/>
      <c r="I110" t="inlineStr">
        <is>
          <t>* 30g</t>
        </is>
      </c>
      <c r="J110" t="inlineStr"/>
    </row>
    <row r="111">
      <c r="A111" t="inlineStr">
        <is>
          <t>방어토막 40~60g</t>
        </is>
      </c>
      <c r="B111" t="inlineStr"/>
      <c r="C111" t="inlineStr">
        <is>
          <t>국내산</t>
        </is>
      </c>
      <c r="D111" t="inlineStr">
        <is>
          <t>KG</t>
        </is>
      </c>
      <c r="E111" t="n">
        <v>6800</v>
      </c>
      <c r="F111" t="n">
        <v>0</v>
      </c>
      <c r="G111" t="inlineStr">
        <is>
          <t>▼</t>
        </is>
      </c>
      <c r="H111" t="inlineStr"/>
      <c r="I111" t="inlineStr">
        <is>
          <t>* ±40g~60g
 * 비가식부위제거(머리,꼬리,내장 등) 후 절단</t>
        </is>
      </c>
      <c r="J111" t="inlineStr"/>
    </row>
    <row r="112">
      <c r="A112" t="inlineStr">
        <is>
          <t>방어토막 70~100g</t>
        </is>
      </c>
      <c r="B112" t="inlineStr"/>
      <c r="C112" t="inlineStr">
        <is>
          <t>국내산</t>
        </is>
      </c>
      <c r="D112" t="inlineStr">
        <is>
          <t>KG</t>
        </is>
      </c>
      <c r="E112" t="n">
        <v>6800</v>
      </c>
      <c r="F112" t="n">
        <v>0</v>
      </c>
      <c r="G112" t="inlineStr">
        <is>
          <t>▼</t>
        </is>
      </c>
      <c r="H112" t="inlineStr"/>
      <c r="I112" t="inlineStr">
        <is>
          <t>* ±70g~100g
 * 비가식부위제거(머리,꼬리,내장 등) 후 절단</t>
        </is>
      </c>
      <c r="J112" t="inlineStr"/>
    </row>
    <row r="113">
      <c r="A113" t="inlineStr">
        <is>
          <t>방어구이 40~60g</t>
        </is>
      </c>
      <c r="B113" t="inlineStr"/>
      <c r="C113" t="inlineStr">
        <is>
          <t>국내산</t>
        </is>
      </c>
      <c r="D113" t="inlineStr">
        <is>
          <t>KG</t>
        </is>
      </c>
      <c r="E113" t="n">
        <v>7100</v>
      </c>
      <c r="F113" t="n">
        <v>0</v>
      </c>
      <c r="G113" t="inlineStr"/>
      <c r="H113" t="inlineStr"/>
      <c r="I113" t="inlineStr">
        <is>
          <t>* ±40g~60g
 * 비가식부위제거(머리,꼬리,내장 등) 후 절단</t>
        </is>
      </c>
      <c r="J113" t="inlineStr"/>
    </row>
    <row r="114">
      <c r="A114" t="inlineStr">
        <is>
          <t>방어구이 70~100g</t>
        </is>
      </c>
      <c r="B114" t="inlineStr"/>
      <c r="C114" t="inlineStr">
        <is>
          <t>국내산</t>
        </is>
      </c>
      <c r="D114" t="inlineStr">
        <is>
          <t>KG</t>
        </is>
      </c>
      <c r="E114" t="n">
        <v>7100</v>
      </c>
      <c r="F114" t="n">
        <v>0</v>
      </c>
      <c r="G114" t="inlineStr"/>
      <c r="H114" t="inlineStr"/>
      <c r="I114" t="inlineStr">
        <is>
          <t>* ±70g~100g
 * 비가식부위제거(머리,꼬리,내장 등) 후 절단</t>
        </is>
      </c>
      <c r="J114" t="inlineStr"/>
    </row>
    <row r="115">
      <c r="A115" t="inlineStr">
        <is>
          <t>방어포 30~50g</t>
        </is>
      </c>
      <c r="B115" t="inlineStr"/>
      <c r="C115" t="inlineStr">
        <is>
          <t>국내산</t>
        </is>
      </c>
      <c r="D115" t="inlineStr">
        <is>
          <t>KG</t>
        </is>
      </c>
      <c r="E115" t="n">
        <v>10000</v>
      </c>
      <c r="F115" t="n">
        <v>0</v>
      </c>
      <c r="G115" t="inlineStr"/>
      <c r="H115" t="inlineStr"/>
      <c r="I115" t="inlineStr">
        <is>
          <t>* ±30g~50g
 * 순살 방어</t>
        </is>
      </c>
      <c r="J115" t="inlineStr"/>
    </row>
    <row r="116">
      <c r="A116" t="inlineStr">
        <is>
          <t>방어포 60~80g</t>
        </is>
      </c>
      <c r="B116" t="inlineStr"/>
      <c r="C116" t="inlineStr">
        <is>
          <t>국내산</t>
        </is>
      </c>
      <c r="D116" t="inlineStr">
        <is>
          <t>KG</t>
        </is>
      </c>
      <c r="E116" t="n">
        <v>10000</v>
      </c>
      <c r="F116" t="n">
        <v>0</v>
      </c>
      <c r="G116" t="inlineStr"/>
      <c r="H116" t="inlineStr"/>
      <c r="I116" t="inlineStr">
        <is>
          <t>* ±60g~80g
 * 순살 방어</t>
        </is>
      </c>
      <c r="J116" t="inlineStr"/>
    </row>
    <row r="117">
      <c r="A117" t="inlineStr">
        <is>
          <t>블랙타이거새우(8미)</t>
        </is>
      </c>
      <c r="B117" t="inlineStr"/>
      <c r="C117" t="inlineStr">
        <is>
          <t>말레이시아</t>
        </is>
      </c>
      <c r="D117" t="inlineStr">
        <is>
          <t>팩</t>
        </is>
      </c>
      <c r="E117" t="inlineStr">
        <is>
          <t>품절</t>
        </is>
      </c>
      <c r="F117" t="n">
        <v>0</v>
      </c>
      <c r="G117" t="inlineStr">
        <is>
          <t>품절</t>
        </is>
      </c>
      <c r="H117" t="inlineStr"/>
      <c r="I117" t="inlineStr">
        <is>
          <t>* ±8미 500g/1팩 * 대하 온마리 * 개별 IQF동결</t>
        </is>
      </c>
      <c r="J117" t="inlineStr"/>
    </row>
    <row r="118">
      <c r="A118" t="inlineStr">
        <is>
          <t>블랙타이거새우(10미)</t>
        </is>
      </c>
      <c r="B118" t="inlineStr"/>
      <c r="C118" t="inlineStr">
        <is>
          <t>말레이시아</t>
        </is>
      </c>
      <c r="D118" t="inlineStr">
        <is>
          <t>팩</t>
        </is>
      </c>
      <c r="E118" t="inlineStr">
        <is>
          <t>품절</t>
        </is>
      </c>
      <c r="F118" t="n">
        <v>0</v>
      </c>
      <c r="G118" t="inlineStr">
        <is>
          <t>품절</t>
        </is>
      </c>
      <c r="H118" t="inlineStr"/>
      <c r="I118" t="inlineStr">
        <is>
          <t>* ±10미 500g/1팩 * 대하 온마리 * 개별 IQF동결</t>
        </is>
      </c>
      <c r="J118" t="inlineStr"/>
    </row>
    <row r="119">
      <c r="A119" t="inlineStr">
        <is>
          <t>블랙타이거새우(12미)</t>
        </is>
      </c>
      <c r="B119" t="inlineStr"/>
      <c r="C119" t="inlineStr">
        <is>
          <t>말레이시아</t>
        </is>
      </c>
      <c r="D119" t="inlineStr">
        <is>
          <t>팩</t>
        </is>
      </c>
      <c r="E119" t="inlineStr">
        <is>
          <t>품절</t>
        </is>
      </c>
      <c r="F119" t="n">
        <v>0</v>
      </c>
      <c r="G119" t="inlineStr">
        <is>
          <t>품절</t>
        </is>
      </c>
      <c r="H119" t="inlineStr"/>
      <c r="I119" t="inlineStr">
        <is>
          <t>* ±12미 500g/1팩 * 대하 온마리 * 개별 IQF동결</t>
        </is>
      </c>
      <c r="J119" t="inlineStr"/>
    </row>
    <row r="120">
      <c r="A120" t="inlineStr">
        <is>
          <t>빵가루새우(30g)</t>
        </is>
      </c>
      <c r="B120" t="inlineStr"/>
      <c r="C120" t="inlineStr">
        <is>
          <t>베트남</t>
        </is>
      </c>
      <c r="D120" t="inlineStr">
        <is>
          <t>팩</t>
        </is>
      </c>
      <c r="E120" t="inlineStr">
        <is>
          <t>품절</t>
        </is>
      </c>
      <c r="F120" t="n">
        <v>0</v>
      </c>
      <c r="G120" t="inlineStr">
        <is>
          <t>품절</t>
        </is>
      </c>
      <c r="H120" t="inlineStr"/>
      <c r="I120" t="inlineStr">
        <is>
          <t>* ±30g 10미 300g/1팩 * 두절새우 튀김용 빵가루작업</t>
        </is>
      </c>
      <c r="J120" t="inlineStr"/>
    </row>
    <row r="121">
      <c r="A121" t="inlineStr">
        <is>
          <t>빵가루새우(50g)</t>
        </is>
      </c>
      <c r="B121" t="inlineStr"/>
      <c r="C121" t="inlineStr">
        <is>
          <t>베트남</t>
        </is>
      </c>
      <c r="D121" t="inlineStr">
        <is>
          <t>팩</t>
        </is>
      </c>
      <c r="E121" t="inlineStr">
        <is>
          <t>품절</t>
        </is>
      </c>
      <c r="F121" t="n">
        <v>0</v>
      </c>
      <c r="G121" t="inlineStr">
        <is>
          <t>품절</t>
        </is>
      </c>
      <c r="H121" t="inlineStr"/>
      <c r="I121" t="inlineStr">
        <is>
          <t>* ±12g 10미 300g/1팩 * 두절새우 튀김용 빵가루작업</t>
        </is>
      </c>
      <c r="J121" t="inlineStr"/>
    </row>
    <row r="122">
      <c r="A122" t="inlineStr">
        <is>
          <t>랍스터테일</t>
        </is>
      </c>
      <c r="B122" t="inlineStr"/>
      <c r="C122" t="inlineStr">
        <is>
          <t>캐나다</t>
        </is>
      </c>
      <c r="D122" t="inlineStr">
        <is>
          <t>EA</t>
        </is>
      </c>
      <c r="E122" t="inlineStr">
        <is>
          <t>품절</t>
        </is>
      </c>
      <c r="F122" t="n">
        <v>0</v>
      </c>
      <c r="G122" t="inlineStr">
        <is>
          <t>품절</t>
        </is>
      </c>
      <c r="H122" t="inlineStr"/>
      <c r="I122" t="inlineStr">
        <is>
          <t>* 머리제거 몸통과 꼬리만 분리 * 랍스터구이/오븐구이</t>
        </is>
      </c>
      <c r="J122" t="inlineStr"/>
    </row>
    <row r="123">
      <c r="A123" t="inlineStr">
        <is>
          <t>오징어채(IQF)</t>
        </is>
      </c>
      <c r="B123" t="inlineStr">
        <is>
          <t>HACCP</t>
        </is>
      </c>
      <c r="C123" t="inlineStr">
        <is>
          <t>국내산</t>
        </is>
      </c>
      <c r="D123" t="inlineStr">
        <is>
          <t>KG</t>
        </is>
      </c>
      <c r="E123" t="n">
        <v>26500</v>
      </c>
      <c r="F123" t="n">
        <v>28100</v>
      </c>
      <c r="G123" t="inlineStr">
        <is>
          <t>▲</t>
        </is>
      </c>
      <c r="H123" t="inlineStr">
        <is>
          <t>▲</t>
        </is>
      </c>
      <c r="I123" t="inlineStr">
        <is>
          <t>* 세절(1cm *5~7cm)
 * 유피 채썰이, 다리포함 / IQF로 품질향상 / 재고 소진 시 까지</t>
        </is>
      </c>
      <c r="J123" t="inlineStr"/>
    </row>
    <row r="124">
      <c r="A124" t="inlineStr">
        <is>
          <t>오징어탈피채(IQF)</t>
        </is>
      </c>
      <c r="B124" t="inlineStr">
        <is>
          <t>HACCP</t>
        </is>
      </c>
      <c r="C124" t="inlineStr">
        <is>
          <t>국내산</t>
        </is>
      </c>
      <c r="D124" t="inlineStr">
        <is>
          <t>KG</t>
        </is>
      </c>
      <c r="E124" t="n">
        <v>27500</v>
      </c>
      <c r="F124" t="n">
        <v>29000</v>
      </c>
      <c r="G124" t="inlineStr">
        <is>
          <t>재출시</t>
        </is>
      </c>
      <c r="H124" t="inlineStr">
        <is>
          <t>재출시</t>
        </is>
      </c>
      <c r="I124" t="inlineStr">
        <is>
          <t>* 세절(1cm *5~7cm)
 * 탈피 채썰이, 다리포함 / IQF로 품질향상 / 재고 소진 시 까지</t>
        </is>
      </c>
      <c r="J124" t="inlineStr"/>
    </row>
    <row r="125">
      <c r="A125" t="inlineStr">
        <is>
          <t>오징어몸통채(IQF)</t>
        </is>
      </c>
      <c r="B125" t="inlineStr">
        <is>
          <t>HACCP</t>
        </is>
      </c>
      <c r="C125" t="inlineStr">
        <is>
          <t>국내산</t>
        </is>
      </c>
      <c r="D125" t="inlineStr">
        <is>
          <t>KG</t>
        </is>
      </c>
      <c r="E125" t="n">
        <v>30300</v>
      </c>
      <c r="F125" t="n">
        <v>31900</v>
      </c>
      <c r="G125" t="inlineStr">
        <is>
          <t>▲</t>
        </is>
      </c>
      <c r="H125" t="inlineStr">
        <is>
          <t>▲</t>
        </is>
      </c>
      <c r="I125" t="inlineStr">
        <is>
          <t>* 세절(1cm *5~7cm)
 * 유피 채썰이, 몸통만 (다리 없음) / IQF로 품질향상 / 재고 소진 시 까지</t>
        </is>
      </c>
      <c r="J125" t="inlineStr"/>
    </row>
    <row r="126">
      <c r="A126" t="inlineStr">
        <is>
          <t>오징어몸통탈피채(IQF)</t>
        </is>
      </c>
      <c r="B126" t="inlineStr">
        <is>
          <t>HACCP</t>
        </is>
      </c>
      <c r="C126" t="inlineStr">
        <is>
          <t>국내산</t>
        </is>
      </c>
      <c r="D126" t="inlineStr">
        <is>
          <t>KG</t>
        </is>
      </c>
      <c r="E126" t="n">
        <v>31200</v>
      </c>
      <c r="F126" t="n">
        <v>32800</v>
      </c>
      <c r="G126" t="inlineStr">
        <is>
          <t>재출시</t>
        </is>
      </c>
      <c r="H126" t="inlineStr">
        <is>
          <t>재출시</t>
        </is>
      </c>
      <c r="I126" t="inlineStr">
        <is>
          <t>* 세절(1cm *5~7cm) / IQF로 품질향상
 * 탈피 채썰이, 몸통만 (다리 없음)  / 재고 소진 시 까지</t>
        </is>
      </c>
      <c r="J126" t="inlineStr"/>
    </row>
    <row r="127">
      <c r="A127" t="inlineStr">
        <is>
          <t>오징어할복</t>
        </is>
      </c>
      <c r="B127" t="inlineStr">
        <is>
          <t>HACCP</t>
        </is>
      </c>
      <c r="C127" t="inlineStr">
        <is>
          <t>국내산</t>
        </is>
      </c>
      <c r="D127" t="inlineStr">
        <is>
          <t>KG</t>
        </is>
      </c>
      <c r="E127" t="n">
        <v>29000</v>
      </c>
      <c r="F127" t="n">
        <v>30600</v>
      </c>
      <c r="G127" t="inlineStr">
        <is>
          <t>▲</t>
        </is>
      </c>
      <c r="H127" t="inlineStr">
        <is>
          <t>▲</t>
        </is>
      </c>
      <c r="I127" t="inlineStr">
        <is>
          <t>* 할복
 * 유피 내장제거 통마리,다리포함  / 재고 소진 시 까지</t>
        </is>
      </c>
      <c r="J127" t="inlineStr"/>
    </row>
    <row r="128">
      <c r="A128" t="inlineStr">
        <is>
          <t>오징어탈피할복</t>
        </is>
      </c>
      <c r="B128" t="inlineStr">
        <is>
          <t>HACCP</t>
        </is>
      </c>
      <c r="C128" t="inlineStr">
        <is>
          <t>국내산</t>
        </is>
      </c>
      <c r="D128" t="inlineStr">
        <is>
          <t>KG</t>
        </is>
      </c>
      <c r="E128" t="n">
        <v>30000</v>
      </c>
      <c r="F128" t="n">
        <v>31600</v>
      </c>
      <c r="G128" t="inlineStr">
        <is>
          <t>재출시</t>
        </is>
      </c>
      <c r="H128" t="inlineStr">
        <is>
          <t>재출시</t>
        </is>
      </c>
      <c r="I128" t="inlineStr">
        <is>
          <t>* 탈피 할복
 * 탈피 내장제거 통마리,다리포함  / 재고 소진 시 까지</t>
        </is>
      </c>
      <c r="J128" t="inlineStr"/>
    </row>
    <row r="129">
      <c r="A129" t="inlineStr">
        <is>
          <t>오징어몸통할복</t>
        </is>
      </c>
      <c r="B129" t="inlineStr">
        <is>
          <t>HACCP</t>
        </is>
      </c>
      <c r="C129" t="inlineStr">
        <is>
          <t>국내산</t>
        </is>
      </c>
      <c r="D129" t="inlineStr">
        <is>
          <t>KG</t>
        </is>
      </c>
      <c r="E129" t="n">
        <v>30900</v>
      </c>
      <c r="F129" t="n">
        <v>32500</v>
      </c>
      <c r="G129" t="inlineStr">
        <is>
          <t>▲</t>
        </is>
      </c>
      <c r="H129" t="inlineStr">
        <is>
          <t>▲</t>
        </is>
      </c>
      <c r="I129" t="inlineStr">
        <is>
          <t>* 몸만 할복
 * 유피 내장제거 통마리,몸통만(다리없음)  / 재고 소진 시 까지</t>
        </is>
      </c>
      <c r="J129" t="inlineStr"/>
    </row>
    <row r="130">
      <c r="A130" t="inlineStr">
        <is>
          <t>오징어몸통탈피할복</t>
        </is>
      </c>
      <c r="B130" t="inlineStr">
        <is>
          <t>HACCP</t>
        </is>
      </c>
      <c r="C130" t="inlineStr">
        <is>
          <t>국내산</t>
        </is>
      </c>
      <c r="D130" t="inlineStr">
        <is>
          <t>KG</t>
        </is>
      </c>
      <c r="E130" t="n">
        <v>31900</v>
      </c>
      <c r="F130" t="n">
        <v>33400</v>
      </c>
      <c r="G130" t="inlineStr">
        <is>
          <t>재출시</t>
        </is>
      </c>
      <c r="H130" t="inlineStr">
        <is>
          <t>재출시</t>
        </is>
      </c>
      <c r="I130" t="inlineStr">
        <is>
          <t>* 몸만 탈피 할복
 * 탈피 내장제거 통마리,몸통만(다리없음)  / 재고 소진 시 까지</t>
        </is>
      </c>
      <c r="J130" t="inlineStr"/>
    </row>
    <row r="131">
      <c r="A131" t="inlineStr">
        <is>
          <t>오징어솔방울(IQF)</t>
        </is>
      </c>
      <c r="B131" t="inlineStr">
        <is>
          <t>HACCP</t>
        </is>
      </c>
      <c r="C131" t="inlineStr">
        <is>
          <t>국내산</t>
        </is>
      </c>
      <c r="D131" t="inlineStr">
        <is>
          <t>KG</t>
        </is>
      </c>
      <c r="E131" t="n">
        <v>33800</v>
      </c>
      <c r="F131" t="n">
        <v>35300</v>
      </c>
      <c r="G131" t="inlineStr">
        <is>
          <t>재출시</t>
        </is>
      </c>
      <c r="H131" t="inlineStr">
        <is>
          <t>재출시</t>
        </is>
      </c>
      <c r="I131" t="inlineStr">
        <is>
          <t>* ±3 ~ 4cm / IQF로 품질향상
 * 탈피 내장제거 후 몸통 사각 모양 칼집  / 재고 소진 시 까지</t>
        </is>
      </c>
      <c r="J131" t="inlineStr"/>
    </row>
    <row r="132">
      <c r="A132" t="inlineStr">
        <is>
          <t>오징어솔방울채(IQF)</t>
        </is>
      </c>
      <c r="B132" t="inlineStr">
        <is>
          <t>HACCP</t>
        </is>
      </c>
      <c r="C132" t="inlineStr">
        <is>
          <t>국내산</t>
        </is>
      </c>
      <c r="D132" t="inlineStr">
        <is>
          <t>KG</t>
        </is>
      </c>
      <c r="E132" t="n">
        <v>33100</v>
      </c>
      <c r="F132" t="n">
        <v>34700</v>
      </c>
      <c r="G132" t="inlineStr">
        <is>
          <t>재출시</t>
        </is>
      </c>
      <c r="H132" t="inlineStr">
        <is>
          <t>재출시</t>
        </is>
      </c>
      <c r="I132" t="inlineStr">
        <is>
          <t>* 세절(1cm *5~7cm) / IQF로 품질향상
 * 탈피 내장제거 후 칼집 후 채썰기  / 재고 소진 시 까지</t>
        </is>
      </c>
      <c r="J132" t="inlineStr"/>
    </row>
    <row r="133">
      <c r="A133" t="inlineStr">
        <is>
          <t>오징어링(IQF)</t>
        </is>
      </c>
      <c r="B133" t="inlineStr">
        <is>
          <t>HACCP</t>
        </is>
      </c>
      <c r="C133" t="inlineStr">
        <is>
          <t>국내산</t>
        </is>
      </c>
      <c r="D133" t="inlineStr">
        <is>
          <t>KG</t>
        </is>
      </c>
      <c r="E133" t="n">
        <v>32200</v>
      </c>
      <c r="F133" t="n">
        <v>33800</v>
      </c>
      <c r="G133" t="inlineStr">
        <is>
          <t>재출시</t>
        </is>
      </c>
      <c r="H133" t="inlineStr">
        <is>
          <t>재출시</t>
        </is>
      </c>
      <c r="I133" t="inlineStr">
        <is>
          <t>* 유피 내장제거 후 몸통 링 절단 / IQF로 품질향상  / 재고 소진 시 까지</t>
        </is>
      </c>
      <c r="J133" t="inlineStr"/>
    </row>
    <row r="134">
      <c r="A134" t="inlineStr">
        <is>
          <t>오징어탈피링(IQF)</t>
        </is>
      </c>
      <c r="B134" t="inlineStr">
        <is>
          <t>HACCP</t>
        </is>
      </c>
      <c r="C134" t="inlineStr">
        <is>
          <t>국내산</t>
        </is>
      </c>
      <c r="D134" t="inlineStr">
        <is>
          <t>KG</t>
        </is>
      </c>
      <c r="E134" t="n">
        <v>33100</v>
      </c>
      <c r="F134" t="n">
        <v>34700</v>
      </c>
      <c r="G134" t="inlineStr"/>
      <c r="H134" t="inlineStr"/>
      <c r="I134" t="inlineStr">
        <is>
          <t>* 탈피 내장제거 후 몸통 링 절단 / IQF로 품질향상  / 재고 소진 시 까지</t>
        </is>
      </c>
      <c r="J134" t="inlineStr"/>
    </row>
    <row r="135">
      <c r="A135" t="inlineStr">
        <is>
          <t>오징어몸통사각(IQF)</t>
        </is>
      </c>
      <c r="B135" t="inlineStr">
        <is>
          <t>HACCP</t>
        </is>
      </c>
      <c r="C135" t="inlineStr">
        <is>
          <t>국내산</t>
        </is>
      </c>
      <c r="D135" t="inlineStr">
        <is>
          <t>KG</t>
        </is>
      </c>
      <c r="E135" t="n">
        <v>32200</v>
      </c>
      <c r="F135" t="n">
        <v>33800</v>
      </c>
      <c r="G135" t="inlineStr"/>
      <c r="H135" t="inlineStr"/>
      <c r="I135" t="inlineStr">
        <is>
          <t>* 몸통만 2*3cm / IQF로 품질향상
 * 유피 내장제거 후 몸통 사각절단  / 재고 소진 시 까지</t>
        </is>
      </c>
      <c r="J135" t="inlineStr"/>
    </row>
    <row r="136">
      <c r="A136" t="inlineStr">
        <is>
          <t>오징어몸통탈피사각(IQF)</t>
        </is>
      </c>
      <c r="B136" t="inlineStr">
        <is>
          <t>HACCP</t>
        </is>
      </c>
      <c r="C136" t="inlineStr">
        <is>
          <t>국내산</t>
        </is>
      </c>
      <c r="D136" t="inlineStr">
        <is>
          <t>KG</t>
        </is>
      </c>
      <c r="E136" t="n">
        <v>33100</v>
      </c>
      <c r="F136" t="n">
        <v>34700</v>
      </c>
      <c r="G136" t="inlineStr"/>
      <c r="H136" t="inlineStr"/>
      <c r="I136" t="inlineStr">
        <is>
          <t>* 몸통만 2*3cm / IQF로 품질향상
* 탈피 내장제거 후 몸통 탈피사각절단  / 재고 소진 시 까지</t>
        </is>
      </c>
      <c r="J136" t="inlineStr"/>
    </row>
    <row r="137">
      <c r="A137" t="inlineStr">
        <is>
          <t>오징어다지기2(IQF)</t>
        </is>
      </c>
      <c r="B137" t="inlineStr">
        <is>
          <t>HACCP</t>
        </is>
      </c>
      <c r="C137" t="inlineStr">
        <is>
          <t>국내산</t>
        </is>
      </c>
      <c r="D137" t="inlineStr">
        <is>
          <t>KG</t>
        </is>
      </c>
      <c r="E137" t="n">
        <v>30300</v>
      </c>
      <c r="F137" t="n">
        <v>31900</v>
      </c>
      <c r="G137" t="inlineStr">
        <is>
          <t>재출시</t>
        </is>
      </c>
      <c r="H137" t="inlineStr">
        <is>
          <t>재출시</t>
        </is>
      </c>
      <c r="I137" t="inlineStr">
        <is>
          <t>* 몸(유피), 다리, 귀로 다지기 / IQF로 품질향상  / 재고 소진 시 까지</t>
        </is>
      </c>
      <c r="J137" t="inlineStr"/>
    </row>
    <row r="138">
      <c r="A138" t="inlineStr">
        <is>
          <t>오징어다지기3(IQF)</t>
        </is>
      </c>
      <c r="B138" t="inlineStr">
        <is>
          <t>HACCP</t>
        </is>
      </c>
      <c r="C138" t="inlineStr">
        <is>
          <t>국내산</t>
        </is>
      </c>
      <c r="D138" t="inlineStr">
        <is>
          <t>KG</t>
        </is>
      </c>
      <c r="E138" t="n">
        <v>32200</v>
      </c>
      <c r="F138" t="n">
        <v>33800</v>
      </c>
      <c r="G138" t="inlineStr">
        <is>
          <t>재출시</t>
        </is>
      </c>
      <c r="H138" t="inlineStr">
        <is>
          <t>재출시</t>
        </is>
      </c>
      <c r="I138" t="inlineStr">
        <is>
          <t>* 몸(탈피)만으로 다지기 / IQF로 품질향상  / 재고 소진 시 까지</t>
        </is>
      </c>
      <c r="J138" t="inlineStr"/>
    </row>
    <row r="139">
      <c r="A139" t="inlineStr">
        <is>
          <t xml:space="preserve">활붕장어(구이용,머리제외온마리) </t>
        </is>
      </c>
      <c r="B139" t="inlineStr"/>
      <c r="C139" t="inlineStr">
        <is>
          <t>국내산</t>
        </is>
      </c>
      <c r="D139" t="inlineStr">
        <is>
          <t>KG</t>
        </is>
      </c>
      <c r="E139" t="n">
        <v>0</v>
      </c>
      <c r="F139" t="inlineStr">
        <is>
          <t xml:space="preserve"> 일시중단</t>
        </is>
      </c>
      <c r="G139" t="inlineStr"/>
      <c r="H139" t="inlineStr">
        <is>
          <t>일시중단</t>
        </is>
      </c>
      <c r="I139" t="inlineStr">
        <is>
          <t>* 내장제거,중골제거,머리제거(머리포함포장가능)</t>
        </is>
      </c>
      <c r="J139" t="inlineStr"/>
    </row>
    <row r="140">
      <c r="A140" t="inlineStr">
        <is>
          <t xml:space="preserve">활붕장어(탕용,머리포함온마리) </t>
        </is>
      </c>
      <c r="B140" t="inlineStr"/>
      <c r="C140" t="inlineStr">
        <is>
          <t>국내산</t>
        </is>
      </c>
      <c r="D140" t="inlineStr">
        <is>
          <t>KG</t>
        </is>
      </c>
      <c r="E140" t="n">
        <v>0</v>
      </c>
      <c r="F140" t="inlineStr">
        <is>
          <t xml:space="preserve"> 일시중단</t>
        </is>
      </c>
      <c r="G140" t="inlineStr"/>
      <c r="H140" t="inlineStr">
        <is>
          <t>일시중단</t>
        </is>
      </c>
      <c r="I140" t="inlineStr">
        <is>
          <t>* 내장제거</t>
        </is>
      </c>
      <c r="J140" t="inlineStr"/>
    </row>
    <row r="141">
      <c r="A141" t="inlineStr">
        <is>
          <t xml:space="preserve">활붕장어(탕용,머리제거온마리) </t>
        </is>
      </c>
      <c r="B141" t="inlineStr"/>
      <c r="C141" t="inlineStr">
        <is>
          <t>국내산</t>
        </is>
      </c>
      <c r="D141" t="inlineStr">
        <is>
          <t>KG</t>
        </is>
      </c>
      <c r="E141" t="n">
        <v>0</v>
      </c>
      <c r="F141" t="inlineStr">
        <is>
          <t xml:space="preserve"> 일시중단</t>
        </is>
      </c>
      <c r="G141" t="inlineStr"/>
      <c r="H141" t="inlineStr">
        <is>
          <t>일시중단</t>
        </is>
      </c>
      <c r="I141" t="inlineStr">
        <is>
          <t>* 내장제거,머리제거</t>
        </is>
      </c>
      <c r="J141" t="inlineStr"/>
    </row>
    <row r="142">
      <c r="A142" t="inlineStr">
        <is>
          <t xml:space="preserve">문어(내장제거) </t>
        </is>
      </c>
      <c r="B142" t="inlineStr"/>
      <c r="C142" t="inlineStr">
        <is>
          <t>국내산</t>
        </is>
      </c>
      <c r="D142" t="inlineStr">
        <is>
          <t>KG</t>
        </is>
      </c>
      <c r="E142" t="n">
        <v>0</v>
      </c>
      <c r="F142" t="inlineStr">
        <is>
          <t xml:space="preserve"> 일시중단</t>
        </is>
      </c>
      <c r="G142" t="inlineStr"/>
      <c r="H142" t="inlineStr">
        <is>
          <t>일시중단</t>
        </is>
      </c>
      <c r="I142" t="inlineStr">
        <is>
          <t>* ± 1kg / 내장제거</t>
        </is>
      </c>
      <c r="J142" t="inlineStr"/>
    </row>
    <row r="143">
      <c r="A143" t="inlineStr">
        <is>
          <t xml:space="preserve">우럭토막(머리포함) </t>
        </is>
      </c>
      <c r="B143" t="inlineStr"/>
      <c r="C143" t="inlineStr">
        <is>
          <t>국내산</t>
        </is>
      </c>
      <c r="D143" t="inlineStr">
        <is>
          <t>KG</t>
        </is>
      </c>
      <c r="E143" t="n">
        <v>0</v>
      </c>
      <c r="F143" t="inlineStr">
        <is>
          <t xml:space="preserve"> 일시중단</t>
        </is>
      </c>
      <c r="G143" t="inlineStr"/>
      <c r="H143" t="inlineStr">
        <is>
          <t>일시중단</t>
        </is>
      </c>
      <c r="I143" t="inlineStr">
        <is>
          <t>* 머리포함,비가식부위제거,토막</t>
        </is>
      </c>
      <c r="J143" t="inlineStr"/>
    </row>
    <row r="144">
      <c r="A144" t="inlineStr">
        <is>
          <t xml:space="preserve">우럭토막(머리제거) </t>
        </is>
      </c>
      <c r="B144" t="inlineStr"/>
      <c r="C144" t="inlineStr">
        <is>
          <t>국내산</t>
        </is>
      </c>
      <c r="D144" t="inlineStr">
        <is>
          <t>KG</t>
        </is>
      </c>
      <c r="E144" t="n">
        <v>0</v>
      </c>
      <c r="F144" t="inlineStr">
        <is>
          <t xml:space="preserve"> 일시중단</t>
        </is>
      </c>
      <c r="G144" t="inlineStr"/>
      <c r="H144" t="inlineStr">
        <is>
          <t>일시중단</t>
        </is>
      </c>
      <c r="I144" t="inlineStr">
        <is>
          <t>* 머리제거,비가식부위제거,토막</t>
        </is>
      </c>
      <c r="J144" t="inlineStr"/>
    </row>
    <row r="145">
      <c r="A145" t="inlineStr">
        <is>
          <t>갑오징어채</t>
        </is>
      </c>
      <c r="B145" t="inlineStr"/>
      <c r="C145" t="inlineStr">
        <is>
          <t>국내산</t>
        </is>
      </c>
      <c r="D145" t="inlineStr">
        <is>
          <t>KG</t>
        </is>
      </c>
      <c r="E145" t="n">
        <v>0</v>
      </c>
      <c r="F145" t="inlineStr">
        <is>
          <t xml:space="preserve"> 일시중단</t>
        </is>
      </c>
      <c r="G145" t="inlineStr"/>
      <c r="H145" t="inlineStr">
        <is>
          <t>일시중단</t>
        </is>
      </c>
      <c r="I145" t="inlineStr"/>
      <c r="J145" t="inlineStr"/>
    </row>
    <row r="146">
      <c r="A146" t="inlineStr">
        <is>
          <t>갑오징어탈피채</t>
        </is>
      </c>
      <c r="B146" t="inlineStr"/>
      <c r="C146" t="inlineStr">
        <is>
          <t>국내산</t>
        </is>
      </c>
      <c r="D146" t="inlineStr">
        <is>
          <t>KG</t>
        </is>
      </c>
      <c r="E146" t="n">
        <v>0</v>
      </c>
      <c r="F146" t="inlineStr">
        <is>
          <t xml:space="preserve"> 일시중단</t>
        </is>
      </c>
      <c r="G146" t="inlineStr"/>
      <c r="H146" t="inlineStr">
        <is>
          <t>일시중단</t>
        </is>
      </c>
      <c r="I146" t="inlineStr">
        <is>
          <t>* 세절(1cm *4~6cm)
 * 유피 채썰이, 다리포함</t>
        </is>
      </c>
      <c r="J146" t="inlineStr"/>
    </row>
    <row r="147">
      <c r="A147" t="inlineStr">
        <is>
          <t>갑오징어몸통채</t>
        </is>
      </c>
      <c r="B147" t="inlineStr"/>
      <c r="C147" t="inlineStr">
        <is>
          <t>국내산</t>
        </is>
      </c>
      <c r="D147" t="inlineStr">
        <is>
          <t>KG</t>
        </is>
      </c>
      <c r="E147" t="n">
        <v>0</v>
      </c>
      <c r="F147" t="inlineStr">
        <is>
          <t xml:space="preserve"> 일시중단</t>
        </is>
      </c>
      <c r="G147" t="inlineStr"/>
      <c r="H147" t="inlineStr">
        <is>
          <t>일시중단</t>
        </is>
      </c>
      <c r="I147" t="inlineStr">
        <is>
          <t>* 세절(1cm *4~6cm)
 * 탈피 채설이, 다리포함</t>
        </is>
      </c>
      <c r="J147" t="inlineStr"/>
    </row>
    <row r="148">
      <c r="A148" t="inlineStr">
        <is>
          <t>갑오징어몸통탈피채</t>
        </is>
      </c>
      <c r="B148" t="inlineStr"/>
      <c r="C148" t="inlineStr">
        <is>
          <t>국내산</t>
        </is>
      </c>
      <c r="D148" t="inlineStr">
        <is>
          <t>KG</t>
        </is>
      </c>
      <c r="E148" t="n">
        <v>0</v>
      </c>
      <c r="F148" t="inlineStr">
        <is>
          <t xml:space="preserve"> 일시중단</t>
        </is>
      </c>
      <c r="G148" t="inlineStr"/>
      <c r="H148" t="inlineStr">
        <is>
          <t>일시중단</t>
        </is>
      </c>
      <c r="I148" t="inlineStr">
        <is>
          <t>* 세절(1cm *4~6cm)
 * 유피 채썰이, 몸통만 (다리 없음)</t>
        </is>
      </c>
      <c r="J148" t="inlineStr"/>
    </row>
    <row r="149">
      <c r="A149" t="inlineStr">
        <is>
          <t>갑오징어할복</t>
        </is>
      </c>
      <c r="B149" t="inlineStr"/>
      <c r="C149" t="inlineStr">
        <is>
          <t>국내산</t>
        </is>
      </c>
      <c r="D149" t="inlineStr">
        <is>
          <t>KG</t>
        </is>
      </c>
      <c r="E149" t="n">
        <v>0</v>
      </c>
      <c r="F149" t="inlineStr">
        <is>
          <t xml:space="preserve"> 일시중단</t>
        </is>
      </c>
      <c r="G149" t="inlineStr"/>
      <c r="H149" t="inlineStr">
        <is>
          <t>일시중단</t>
        </is>
      </c>
      <c r="I149" t="inlineStr">
        <is>
          <t>* 세절(1cm *4~6cm)
 * 탈피 채썰이, 몸통만 (다리 없음)</t>
        </is>
      </c>
      <c r="J149" t="inlineStr"/>
    </row>
    <row r="150">
      <c r="A150" t="inlineStr">
        <is>
          <t>갑오징어탈피할복</t>
        </is>
      </c>
      <c r="B150" t="inlineStr"/>
      <c r="C150" t="inlineStr">
        <is>
          <t>국내산</t>
        </is>
      </c>
      <c r="D150" t="inlineStr">
        <is>
          <t>KG</t>
        </is>
      </c>
      <c r="E150" t="n">
        <v>0</v>
      </c>
      <c r="F150" t="inlineStr">
        <is>
          <t xml:space="preserve"> 일시중단</t>
        </is>
      </c>
      <c r="G150" t="inlineStr"/>
      <c r="H150" t="inlineStr">
        <is>
          <t>일시중단</t>
        </is>
      </c>
      <c r="I150" t="inlineStr">
        <is>
          <t>* ± 150 ~ 250g/마리
 * 비가식부위 제거 후 할복</t>
        </is>
      </c>
      <c r="J150" t="inlineStr"/>
    </row>
    <row r="151">
      <c r="A151" t="inlineStr">
        <is>
          <t>갑오징어몸통할복</t>
        </is>
      </c>
      <c r="B151" t="inlineStr"/>
      <c r="C151" t="inlineStr">
        <is>
          <t>국내산</t>
        </is>
      </c>
      <c r="D151" t="inlineStr">
        <is>
          <t>KG</t>
        </is>
      </c>
      <c r="E151" t="n">
        <v>0</v>
      </c>
      <c r="F151" t="inlineStr">
        <is>
          <t xml:space="preserve"> 일시중단</t>
        </is>
      </c>
      <c r="G151" t="inlineStr"/>
      <c r="H151" t="inlineStr">
        <is>
          <t>일시중단</t>
        </is>
      </c>
      <c r="I151" t="inlineStr">
        <is>
          <t>* ± 150 ~ 250g/마리
 * 비가식부위 제거 후 할복</t>
        </is>
      </c>
      <c r="J151" t="inlineStr"/>
    </row>
    <row r="152">
      <c r="A152" t="inlineStr">
        <is>
          <t>갑오징어몸통탈피할복</t>
        </is>
      </c>
      <c r="B152" t="inlineStr"/>
      <c r="C152" t="inlineStr">
        <is>
          <t>국내산</t>
        </is>
      </c>
      <c r="D152" t="inlineStr">
        <is>
          <t>KG</t>
        </is>
      </c>
      <c r="E152" t="n">
        <v>0</v>
      </c>
      <c r="F152" t="inlineStr">
        <is>
          <t xml:space="preserve"> 일시중단</t>
        </is>
      </c>
      <c r="G152" t="inlineStr"/>
      <c r="H152" t="inlineStr">
        <is>
          <t>일시중단</t>
        </is>
      </c>
      <c r="I152" t="inlineStr">
        <is>
          <t>* 비가식부위 제거 후 할복(몸통만)</t>
        </is>
      </c>
      <c r="J152" t="inlineStr"/>
    </row>
    <row r="153">
      <c r="A153" t="inlineStr">
        <is>
          <t>갑오징어솔방울</t>
        </is>
      </c>
      <c r="B153" t="inlineStr"/>
      <c r="C153" t="inlineStr">
        <is>
          <t>국내산</t>
        </is>
      </c>
      <c r="D153" t="inlineStr">
        <is>
          <t>KG</t>
        </is>
      </c>
      <c r="E153" t="inlineStr">
        <is>
          <t>품절</t>
        </is>
      </c>
      <c r="F153" t="inlineStr">
        <is>
          <t>품절</t>
        </is>
      </c>
      <c r="G153" t="inlineStr">
        <is>
          <t>일시중단</t>
        </is>
      </c>
      <c r="H153" t="inlineStr">
        <is>
          <t>일시중단</t>
        </is>
      </c>
      <c r="I153" t="inlineStr">
        <is>
          <t>* 비가식부위 제거 후  탈피할복 (몸통만)</t>
        </is>
      </c>
      <c r="J153" t="inlineStr"/>
    </row>
    <row r="154">
      <c r="A154" t="inlineStr">
        <is>
          <t>한치채</t>
        </is>
      </c>
      <c r="B154" t="inlineStr"/>
      <c r="C154" t="inlineStr">
        <is>
          <t>국내산</t>
        </is>
      </c>
      <c r="D154" t="inlineStr">
        <is>
          <t>KG</t>
        </is>
      </c>
      <c r="E154" t="n">
        <v>23200</v>
      </c>
      <c r="F154" t="n">
        <v>24000</v>
      </c>
      <c r="G154" t="inlineStr"/>
      <c r="H154" t="inlineStr"/>
      <c r="I154" t="inlineStr">
        <is>
          <t>* 굵은채(1cm *4~6cm)
 * 유피 채썰이, 다리포함</t>
        </is>
      </c>
      <c r="J154" t="inlineStr"/>
    </row>
    <row r="155">
      <c r="A155" t="inlineStr">
        <is>
          <t>한치탈피채</t>
        </is>
      </c>
      <c r="B155" t="inlineStr"/>
      <c r="C155" t="inlineStr">
        <is>
          <t>국내산</t>
        </is>
      </c>
      <c r="D155" t="inlineStr">
        <is>
          <t>KG</t>
        </is>
      </c>
      <c r="E155" t="n">
        <v>25000</v>
      </c>
      <c r="F155" t="n">
        <v>25600</v>
      </c>
      <c r="G155" t="inlineStr"/>
      <c r="H155" t="inlineStr"/>
      <c r="I155" t="inlineStr">
        <is>
          <t>* 탈피 가는 채썰이, 다리포함</t>
        </is>
      </c>
      <c r="J155" t="inlineStr"/>
    </row>
    <row r="156">
      <c r="A156" t="inlineStr">
        <is>
          <t>한치할복</t>
        </is>
      </c>
      <c r="B156" t="inlineStr"/>
      <c r="C156" t="inlineStr">
        <is>
          <t>국내산</t>
        </is>
      </c>
      <c r="D156" t="inlineStr">
        <is>
          <t>KG</t>
        </is>
      </c>
      <c r="E156" t="n">
        <v>0</v>
      </c>
      <c r="F156" t="n">
        <v>24000</v>
      </c>
      <c r="G156" t="inlineStr"/>
      <c r="H156" t="inlineStr"/>
      <c r="I156" t="inlineStr">
        <is>
          <t>* 비가식부위 제거 후 몸통할복</t>
        </is>
      </c>
      <c r="J156" t="inlineStr"/>
    </row>
    <row r="157">
      <c r="A157" t="inlineStr">
        <is>
          <t xml:space="preserve">홍새우살,국내산 </t>
        </is>
      </c>
      <c r="B157" t="inlineStr"/>
      <c r="C157" t="inlineStr">
        <is>
          <t>국내산</t>
        </is>
      </c>
      <c r="D157" t="inlineStr">
        <is>
          <t>KG</t>
        </is>
      </c>
      <c r="E157" t="n">
        <v>34200</v>
      </c>
      <c r="F157" t="n">
        <v>35600</v>
      </c>
      <c r="G157" t="inlineStr"/>
      <c r="H157" t="inlineStr"/>
      <c r="I157" t="inlineStr">
        <is>
          <t>*껍질× / 홍새우살 / 270~300미</t>
        </is>
      </c>
      <c r="J157" t="inlineStr"/>
    </row>
    <row r="158">
      <c r="A158" t="inlineStr">
        <is>
          <t xml:space="preserve">백새우살,국내산 </t>
        </is>
      </c>
      <c r="B158" t="inlineStr"/>
      <c r="C158" t="inlineStr">
        <is>
          <t>국내산</t>
        </is>
      </c>
      <c r="D158" t="inlineStr">
        <is>
          <t>KG</t>
        </is>
      </c>
      <c r="E158" t="n">
        <v>35200</v>
      </c>
      <c r="F158" t="n">
        <v>36700</v>
      </c>
      <c r="G158" t="inlineStr">
        <is>
          <t>▼</t>
        </is>
      </c>
      <c r="H158" t="inlineStr">
        <is>
          <t>▼</t>
        </is>
      </c>
      <c r="I158" t="inlineStr">
        <is>
          <t>*껍질× / 170미</t>
        </is>
      </c>
      <c r="J158" t="inlineStr"/>
    </row>
    <row r="159">
      <c r="A159" t="inlineStr">
        <is>
          <t xml:space="preserve">낙지채(국내산) </t>
        </is>
      </c>
      <c r="B159" t="inlineStr"/>
      <c r="C159" t="inlineStr">
        <is>
          <t>국내산</t>
        </is>
      </c>
      <c r="D159" t="inlineStr">
        <is>
          <t>KG</t>
        </is>
      </c>
      <c r="E159" t="n">
        <v>33400</v>
      </c>
      <c r="F159" t="n">
        <v>34200</v>
      </c>
      <c r="G159" t="inlineStr"/>
      <c r="H159" t="inlineStr"/>
      <c r="I159" t="inlineStr">
        <is>
          <t>* ±5cm / 내장 제거후 채썰이 
 * 냉동 블럭형</t>
        </is>
      </c>
      <c r="J159" t="inlineStr"/>
    </row>
    <row r="160">
      <c r="A160" t="inlineStr">
        <is>
          <t xml:space="preserve">쭈꾸미채(국내산) </t>
        </is>
      </c>
      <c r="B160" t="inlineStr"/>
      <c r="C160" t="inlineStr">
        <is>
          <t>국내산</t>
        </is>
      </c>
      <c r="D160" t="inlineStr">
        <is>
          <t>KG</t>
        </is>
      </c>
      <c r="E160" t="n">
        <v>39300</v>
      </c>
      <c r="F160" t="n">
        <v>40800</v>
      </c>
      <c r="G160" t="inlineStr"/>
      <c r="H160" t="inlineStr"/>
      <c r="I160" t="inlineStr">
        <is>
          <t xml:space="preserve">* ±5cm / 내장 제거후 채썰이 </t>
        </is>
      </c>
      <c r="J160" t="inlineStr"/>
    </row>
    <row r="161">
      <c r="A161" t="inlineStr">
        <is>
          <t xml:space="preserve">날치알(적색) </t>
        </is>
      </c>
      <c r="B161" t="inlineStr"/>
      <c r="C161" t="inlineStr">
        <is>
          <t>수입산</t>
        </is>
      </c>
      <c r="D161" t="inlineStr">
        <is>
          <t>봉</t>
        </is>
      </c>
      <c r="E161" t="n">
        <v>16000</v>
      </c>
      <c r="F161" t="n">
        <v>0</v>
      </c>
      <c r="G161" t="inlineStr">
        <is>
          <t>▼</t>
        </is>
      </c>
      <c r="H161" t="inlineStr"/>
      <c r="I161" t="inlineStr">
        <is>
          <t>* 500g / 봉</t>
        </is>
      </c>
      <c r="J161" t="inlineStr"/>
    </row>
    <row r="162">
      <c r="A162" t="inlineStr">
        <is>
          <t xml:space="preserve">날치알(골드) </t>
        </is>
      </c>
      <c r="B162" t="inlineStr"/>
      <c r="C162" t="inlineStr">
        <is>
          <t>수입산</t>
        </is>
      </c>
      <c r="D162" t="inlineStr">
        <is>
          <t>봉</t>
        </is>
      </c>
      <c r="E162" t="n">
        <v>16000</v>
      </c>
      <c r="F162" t="n">
        <v>0</v>
      </c>
      <c r="G162" t="inlineStr">
        <is>
          <t>▼</t>
        </is>
      </c>
      <c r="H162" t="inlineStr"/>
      <c r="I162" t="inlineStr">
        <is>
          <t>* 500g / 봉</t>
        </is>
      </c>
      <c r="J162" t="inlineStr"/>
    </row>
    <row r="163">
      <c r="A163" t="inlineStr">
        <is>
          <t xml:space="preserve">염장해파리 </t>
        </is>
      </c>
      <c r="B163" t="inlineStr"/>
      <c r="C163" t="inlineStr">
        <is>
          <t>수입산</t>
        </is>
      </c>
      <c r="D163" t="inlineStr">
        <is>
          <t>KG</t>
        </is>
      </c>
      <c r="E163" t="n">
        <v>0</v>
      </c>
      <c r="F163" t="n">
        <v>10500</v>
      </c>
      <c r="G163" t="inlineStr"/>
      <c r="H163" t="inlineStr"/>
      <c r="I163" t="inlineStr">
        <is>
          <t>* 해파리:7 소금:3</t>
        </is>
      </c>
      <c r="J163" t="inlineStr"/>
    </row>
    <row r="164">
      <c r="A164" t="inlineStr">
        <is>
          <t xml:space="preserve">무염해파리 </t>
        </is>
      </c>
      <c r="B164" t="inlineStr"/>
      <c r="C164" t="inlineStr">
        <is>
          <t>수입산</t>
        </is>
      </c>
      <c r="D164" t="inlineStr">
        <is>
          <t>KG</t>
        </is>
      </c>
      <c r="E164" t="n">
        <v>0</v>
      </c>
      <c r="F164" t="n">
        <v>12400</v>
      </c>
      <c r="G164" t="inlineStr"/>
      <c r="H164" t="inlineStr"/>
      <c r="I164" t="inlineStr">
        <is>
          <t>* 해파리:9 염수:1</t>
        </is>
      </c>
      <c r="J164" t="inlineStr"/>
    </row>
    <row r="165">
      <c r="A165" t="inlineStr">
        <is>
          <t xml:space="preserve">피전복(10미) </t>
        </is>
      </c>
      <c r="B165" t="inlineStr"/>
      <c r="C165" t="inlineStr">
        <is>
          <t>국내산</t>
        </is>
      </c>
      <c r="D165" t="inlineStr">
        <is>
          <t>KG</t>
        </is>
      </c>
      <c r="E165" t="inlineStr">
        <is>
          <t>품절</t>
        </is>
      </c>
      <c r="F165" t="inlineStr">
        <is>
          <t>품절</t>
        </is>
      </c>
      <c r="G165" t="inlineStr">
        <is>
          <t>품절</t>
        </is>
      </c>
      <c r="H165" t="inlineStr">
        <is>
          <t>품절</t>
        </is>
      </c>
      <c r="I165" t="inlineStr">
        <is>
          <t>* 10미 /  껍질있음</t>
        </is>
      </c>
      <c r="J165" t="inlineStr"/>
    </row>
    <row r="166">
      <c r="A166" t="inlineStr">
        <is>
          <t xml:space="preserve">피전복(12미) </t>
        </is>
      </c>
      <c r="B166" t="inlineStr"/>
      <c r="C166" t="inlineStr">
        <is>
          <t>국내산</t>
        </is>
      </c>
      <c r="D166" t="inlineStr">
        <is>
          <t>KG</t>
        </is>
      </c>
      <c r="E166" t="n">
        <v>0</v>
      </c>
      <c r="F166" t="n">
        <v>67500</v>
      </c>
      <c r="G166" t="inlineStr"/>
      <c r="H166" t="inlineStr"/>
      <c r="I166" t="inlineStr">
        <is>
          <t>* 11~12미 /  껍질있음</t>
        </is>
      </c>
      <c r="J166" t="inlineStr"/>
    </row>
    <row r="167">
      <c r="A167" t="inlineStr">
        <is>
          <t xml:space="preserve">피전복(15미) </t>
        </is>
      </c>
      <c r="B167" t="inlineStr"/>
      <c r="C167" t="inlineStr">
        <is>
          <t>국내산</t>
        </is>
      </c>
      <c r="D167" t="inlineStr">
        <is>
          <t>KG</t>
        </is>
      </c>
      <c r="E167" t="n">
        <v>0</v>
      </c>
      <c r="F167" t="n">
        <v>61200</v>
      </c>
      <c r="G167" t="inlineStr"/>
      <c r="H167" t="inlineStr"/>
      <c r="I167" t="inlineStr">
        <is>
          <t>* 15~16미 / 껍질있음</t>
        </is>
      </c>
      <c r="J167" t="inlineStr"/>
    </row>
    <row r="168">
      <c r="A168" t="inlineStr">
        <is>
          <t xml:space="preserve">피전복(18미) </t>
        </is>
      </c>
      <c r="B168" t="inlineStr"/>
      <c r="C168" t="inlineStr">
        <is>
          <t>국내산</t>
        </is>
      </c>
      <c r="D168" t="inlineStr">
        <is>
          <t>KG</t>
        </is>
      </c>
      <c r="E168" t="inlineStr">
        <is>
          <t>품절</t>
        </is>
      </c>
      <c r="F168" t="inlineStr">
        <is>
          <t>품절</t>
        </is>
      </c>
      <c r="G168" t="inlineStr">
        <is>
          <t>품절</t>
        </is>
      </c>
      <c r="H168" t="inlineStr">
        <is>
          <t>품절</t>
        </is>
      </c>
      <c r="I168" t="inlineStr">
        <is>
          <t>* 18~20미 / 껍질있음</t>
        </is>
      </c>
      <c r="J168" t="inlineStr"/>
    </row>
    <row r="169">
      <c r="A169" t="inlineStr">
        <is>
          <t>피전복(20미) -20미 변경</t>
        </is>
      </c>
      <c r="B169" t="inlineStr"/>
      <c r="C169" t="inlineStr">
        <is>
          <t>국내산</t>
        </is>
      </c>
      <c r="D169" t="inlineStr">
        <is>
          <t>KG</t>
        </is>
      </c>
      <c r="E169" t="n">
        <v>0</v>
      </c>
      <c r="F169" t="n">
        <v>57300</v>
      </c>
      <c r="G169" t="inlineStr"/>
      <c r="H169" t="inlineStr"/>
      <c r="I169" t="inlineStr">
        <is>
          <t>* 22~25미 / 껍질있음</t>
        </is>
      </c>
      <c r="J169" t="inlineStr"/>
    </row>
    <row r="170">
      <c r="A170" t="inlineStr">
        <is>
          <t>피전복(25미) -25미 변경</t>
        </is>
      </c>
      <c r="B170" t="inlineStr"/>
      <c r="C170" t="inlineStr">
        <is>
          <t>국내산</t>
        </is>
      </c>
      <c r="D170" t="inlineStr">
        <is>
          <t>KG</t>
        </is>
      </c>
      <c r="E170" t="n">
        <v>0</v>
      </c>
      <c r="F170" t="n">
        <v>53700</v>
      </c>
      <c r="G170" t="inlineStr"/>
      <c r="H170" t="inlineStr"/>
      <c r="I170" t="inlineStr">
        <is>
          <t>* 30~35미 / 껍질있음</t>
        </is>
      </c>
      <c r="J170" t="inlineStr"/>
    </row>
    <row r="171">
      <c r="A171" t="inlineStr">
        <is>
          <t xml:space="preserve">전복살(내장제거) </t>
        </is>
      </c>
      <c r="B171" t="inlineStr"/>
      <c r="C171" t="inlineStr">
        <is>
          <t>국내산</t>
        </is>
      </c>
      <c r="D171" t="inlineStr">
        <is>
          <t>KG</t>
        </is>
      </c>
      <c r="E171" t="n">
        <v>0</v>
      </c>
      <c r="F171" t="n">
        <v>181000</v>
      </c>
      <c r="G171" t="inlineStr"/>
      <c r="H171" t="inlineStr"/>
      <c r="I171" t="inlineStr">
        <is>
          <t>* 껍질X, 내장제거 kg 당 수율 97~98%</t>
        </is>
      </c>
      <c r="J171" t="inlineStr"/>
    </row>
    <row r="172">
      <c r="A172" t="inlineStr">
        <is>
          <t xml:space="preserve">전복살(내장포함) </t>
        </is>
      </c>
      <c r="B172" t="inlineStr"/>
      <c r="C172" t="inlineStr">
        <is>
          <t>국내산</t>
        </is>
      </c>
      <c r="D172" t="inlineStr">
        <is>
          <t>KG</t>
        </is>
      </c>
      <c r="E172" t="n">
        <v>0</v>
      </c>
      <c r="F172" t="n">
        <v>144100</v>
      </c>
      <c r="G172" t="inlineStr"/>
      <c r="H172" t="inlineStr"/>
      <c r="I172" t="inlineStr">
        <is>
          <t>* 껍질X , 내장포함 kg 당 수율 97~98%</t>
        </is>
      </c>
      <c r="J172" t="inlineStr"/>
    </row>
    <row r="173">
      <c r="A173" t="inlineStr">
        <is>
          <t>깐대합살-HPP</t>
        </is>
      </c>
      <c r="B173" t="inlineStr"/>
      <c r="C173" t="inlineStr">
        <is>
          <t>국내산</t>
        </is>
      </c>
      <c r="D173" t="inlineStr">
        <is>
          <t>KG</t>
        </is>
      </c>
      <c r="E173" t="inlineStr">
        <is>
          <t>품절</t>
        </is>
      </c>
      <c r="F173" t="inlineStr">
        <is>
          <t>품절</t>
        </is>
      </c>
      <c r="G173" t="inlineStr">
        <is>
          <t>품절</t>
        </is>
      </c>
      <c r="H173" t="inlineStr">
        <is>
          <t>품절</t>
        </is>
      </c>
      <c r="I173" t="inlineStr">
        <is>
          <t>* 껍질×</t>
        </is>
      </c>
      <c r="J173" t="inlineStr"/>
    </row>
    <row r="174">
      <c r="A174" t="inlineStr">
        <is>
          <t xml:space="preserve">깐대합살 </t>
        </is>
      </c>
      <c r="B174" t="inlineStr"/>
      <c r="C174" t="inlineStr">
        <is>
          <t>국내산</t>
        </is>
      </c>
      <c r="D174" t="inlineStr">
        <is>
          <t>KG</t>
        </is>
      </c>
      <c r="E174" t="n">
        <v>69600</v>
      </c>
      <c r="F174" t="n">
        <v>84800</v>
      </c>
      <c r="G174" t="inlineStr"/>
      <c r="H174" t="inlineStr"/>
      <c r="I174" t="inlineStr">
        <is>
          <t>* 껍질×</t>
        </is>
      </c>
      <c r="J174" t="inlineStr"/>
    </row>
    <row r="175">
      <c r="A175" t="inlineStr">
        <is>
          <t xml:space="preserve">피대합 </t>
        </is>
      </c>
      <c r="B175" t="inlineStr"/>
      <c r="C175" t="inlineStr">
        <is>
          <t>중국산</t>
        </is>
      </c>
      <c r="D175" t="inlineStr">
        <is>
          <t>KG</t>
        </is>
      </c>
      <c r="E175" t="inlineStr">
        <is>
          <t>품절</t>
        </is>
      </c>
      <c r="F175" t="inlineStr">
        <is>
          <t>품절</t>
        </is>
      </c>
      <c r="G175" t="inlineStr">
        <is>
          <t>품절</t>
        </is>
      </c>
      <c r="H175" t="inlineStr">
        <is>
          <t>품절</t>
        </is>
      </c>
      <c r="I175" t="inlineStr">
        <is>
          <t>* 껍질○, 해감</t>
        </is>
      </c>
      <c r="J175" t="inlineStr"/>
    </row>
    <row r="176">
      <c r="A176" t="inlineStr">
        <is>
          <t xml:space="preserve">피대합 </t>
        </is>
      </c>
      <c r="B176" t="inlineStr"/>
      <c r="C176" t="inlineStr">
        <is>
          <t>국내산</t>
        </is>
      </c>
      <c r="D176" t="inlineStr">
        <is>
          <t>KG</t>
        </is>
      </c>
      <c r="E176" t="n">
        <v>0</v>
      </c>
      <c r="F176" t="n">
        <v>27700</v>
      </c>
      <c r="G176" t="inlineStr"/>
      <c r="H176" t="inlineStr"/>
      <c r="I176" t="inlineStr">
        <is>
          <t>* 껍질○, 해감</t>
        </is>
      </c>
      <c r="J176" t="inlineStr"/>
    </row>
    <row r="177">
      <c r="A177" t="inlineStr">
        <is>
          <t xml:space="preserve">피바지락 </t>
        </is>
      </c>
      <c r="B177" t="inlineStr"/>
      <c r="C177" t="inlineStr">
        <is>
          <t>국내산</t>
        </is>
      </c>
      <c r="D177" t="inlineStr">
        <is>
          <t>KG</t>
        </is>
      </c>
      <c r="E177" t="n">
        <v>0</v>
      </c>
      <c r="F177" t="n">
        <v>13900</v>
      </c>
      <c r="G177" t="inlineStr"/>
      <c r="H177" t="inlineStr"/>
      <c r="I177" t="inlineStr">
        <is>
          <t>* 껍질○, 해감</t>
        </is>
      </c>
      <c r="J177" t="inlineStr"/>
    </row>
    <row r="178">
      <c r="A178" t="inlineStr">
        <is>
          <t>깐바지락살-HPP</t>
        </is>
      </c>
      <c r="B178" t="inlineStr"/>
      <c r="C178" t="inlineStr">
        <is>
          <t>국내산</t>
        </is>
      </c>
      <c r="D178" t="inlineStr">
        <is>
          <t>KG</t>
        </is>
      </c>
      <c r="E178" t="inlineStr">
        <is>
          <t>품절</t>
        </is>
      </c>
      <c r="F178" t="inlineStr">
        <is>
          <t>품절</t>
        </is>
      </c>
      <c r="G178" t="inlineStr">
        <is>
          <t>품절</t>
        </is>
      </c>
      <c r="H178" t="inlineStr">
        <is>
          <t>품절</t>
        </is>
      </c>
      <c r="I178" t="inlineStr">
        <is>
          <t>* 껍질×, 수율 70~80%
  HPP공법을 사용하여 고압살균</t>
        </is>
      </c>
      <c r="J178" t="inlineStr"/>
    </row>
    <row r="179">
      <c r="A179" t="inlineStr">
        <is>
          <t xml:space="preserve">깐바지락살 </t>
        </is>
      </c>
      <c r="B179" t="inlineStr"/>
      <c r="C179" t="inlineStr">
        <is>
          <t>국내산</t>
        </is>
      </c>
      <c r="D179" t="inlineStr">
        <is>
          <t>KG</t>
        </is>
      </c>
      <c r="E179" t="n">
        <v>33000</v>
      </c>
      <c r="F179" t="n">
        <v>47600</v>
      </c>
      <c r="G179" t="inlineStr">
        <is>
          <t>▼</t>
        </is>
      </c>
      <c r="H179" t="inlineStr"/>
      <c r="I179" t="inlineStr">
        <is>
          <t>* 껍질×, 수율 70~80%</t>
        </is>
      </c>
      <c r="J179" t="inlineStr"/>
    </row>
    <row r="180">
      <c r="A180" t="inlineStr">
        <is>
          <t xml:space="preserve">깐바지락살(자숙) </t>
        </is>
      </c>
      <c r="B180" t="inlineStr"/>
      <c r="C180" t="inlineStr">
        <is>
          <t>중국산</t>
        </is>
      </c>
      <c r="D180" t="inlineStr">
        <is>
          <t>KG</t>
        </is>
      </c>
      <c r="E180" t="n">
        <v>8900</v>
      </c>
      <c r="F180" t="n">
        <v>0</v>
      </c>
      <c r="G180" t="inlineStr"/>
      <c r="H180" t="inlineStr"/>
      <c r="I180" t="inlineStr">
        <is>
          <t>* 수율95% / 껍질× / 자숙</t>
        </is>
      </c>
      <c r="J180" t="inlineStr"/>
    </row>
    <row r="181">
      <c r="A181" t="inlineStr">
        <is>
          <t>깐생굴</t>
        </is>
      </c>
      <c r="B181" t="inlineStr"/>
      <c r="C181" t="inlineStr">
        <is>
          <t>국내산</t>
        </is>
      </c>
      <c r="D181" t="inlineStr">
        <is>
          <t>KG</t>
        </is>
      </c>
      <c r="E181" t="n">
        <v>0</v>
      </c>
      <c r="F181" t="n">
        <v>27500</v>
      </c>
      <c r="G181" t="inlineStr"/>
      <c r="H181" t="inlineStr"/>
      <c r="I181" t="inlineStr"/>
      <c r="J181" t="inlineStr"/>
    </row>
    <row r="182">
      <c r="A182" t="inlineStr">
        <is>
          <t xml:space="preserve">피모시조개 </t>
        </is>
      </c>
      <c r="B182" t="inlineStr"/>
      <c r="C182" t="inlineStr">
        <is>
          <t>국내산</t>
        </is>
      </c>
      <c r="D182" t="inlineStr">
        <is>
          <t>KG</t>
        </is>
      </c>
      <c r="E182" t="n">
        <v>0</v>
      </c>
      <c r="F182" t="n">
        <v>18500</v>
      </c>
      <c r="G182" t="inlineStr"/>
      <c r="H182" t="inlineStr"/>
      <c r="I182" t="inlineStr">
        <is>
          <t>* 껍질○, 해감</t>
        </is>
      </c>
      <c r="J182" t="inlineStr"/>
    </row>
    <row r="183">
      <c r="A183" t="inlineStr">
        <is>
          <t xml:space="preserve">피재첩(국산) </t>
        </is>
      </c>
      <c r="B183" t="inlineStr"/>
      <c r="C183" t="inlineStr">
        <is>
          <t>국내산</t>
        </is>
      </c>
      <c r="D183" t="inlineStr">
        <is>
          <t>KG</t>
        </is>
      </c>
      <c r="E183" t="n">
        <v>0</v>
      </c>
      <c r="F183" t="n">
        <v>14100</v>
      </c>
      <c r="G183" t="inlineStr"/>
      <c r="H183" t="inlineStr"/>
      <c r="I183" t="inlineStr">
        <is>
          <t>* 껍질○, 해감X.</t>
        </is>
      </c>
      <c r="J183" t="inlineStr"/>
    </row>
    <row r="184">
      <c r="A184" t="inlineStr">
        <is>
          <t xml:space="preserve">피꼬막 </t>
        </is>
      </c>
      <c r="B184" t="inlineStr"/>
      <c r="C184" t="inlineStr">
        <is>
          <t>국내산</t>
        </is>
      </c>
      <c r="D184" t="inlineStr">
        <is>
          <t>KG</t>
        </is>
      </c>
      <c r="E184" t="n">
        <v>0</v>
      </c>
      <c r="F184" t="inlineStr">
        <is>
          <t xml:space="preserve">  품절</t>
        </is>
      </c>
      <c r="G184" t="inlineStr"/>
      <c r="H184" t="inlineStr">
        <is>
          <t>품절</t>
        </is>
      </c>
      <c r="I184" t="inlineStr">
        <is>
          <t>* 껍질○, 해감</t>
        </is>
      </c>
      <c r="J184" t="inlineStr"/>
    </row>
    <row r="185">
      <c r="A185" t="inlineStr">
        <is>
          <t>새꼬막</t>
        </is>
      </c>
      <c r="B185" t="inlineStr"/>
      <c r="C185" t="inlineStr">
        <is>
          <t>국내산</t>
        </is>
      </c>
      <c r="D185" t="inlineStr">
        <is>
          <t>KG</t>
        </is>
      </c>
      <c r="E185" t="n">
        <v>0</v>
      </c>
      <c r="F185" t="inlineStr">
        <is>
          <t xml:space="preserve">  품절</t>
        </is>
      </c>
      <c r="G185" t="inlineStr"/>
      <c r="H185" t="inlineStr"/>
      <c r="I185" t="inlineStr">
        <is>
          <t>* 껍질○, 해감</t>
        </is>
      </c>
      <c r="J185" t="inlineStr"/>
    </row>
    <row r="186">
      <c r="A186" t="inlineStr">
        <is>
          <t>새꼬막살</t>
        </is>
      </c>
      <c r="B186" t="inlineStr"/>
      <c r="C186" t="inlineStr">
        <is>
          <t>국내산</t>
        </is>
      </c>
      <c r="D186" t="inlineStr">
        <is>
          <t>KG</t>
        </is>
      </c>
      <c r="E186" t="n">
        <v>28900</v>
      </c>
      <c r="F186" t="n">
        <v>29000</v>
      </c>
      <c r="G186" t="inlineStr"/>
      <c r="H186" t="inlineStr"/>
      <c r="I186" t="inlineStr">
        <is>
          <t>* 새꼬막살 , IQF</t>
        </is>
      </c>
      <c r="J186" t="inlineStr"/>
    </row>
    <row r="187">
      <c r="A187" t="inlineStr">
        <is>
          <t xml:space="preserve">깐꼬막살 </t>
        </is>
      </c>
      <c r="B187" t="inlineStr"/>
      <c r="C187" t="inlineStr">
        <is>
          <t>수입산</t>
        </is>
      </c>
      <c r="D187" t="inlineStr">
        <is>
          <t>KG</t>
        </is>
      </c>
      <c r="E187" t="inlineStr">
        <is>
          <t xml:space="preserve">  품절</t>
        </is>
      </c>
      <c r="F187" t="inlineStr">
        <is>
          <t xml:space="preserve">  품절</t>
        </is>
      </c>
      <c r="G187" t="inlineStr">
        <is>
          <t>품절</t>
        </is>
      </c>
      <c r="H187" t="inlineStr">
        <is>
          <t>품절</t>
        </is>
      </c>
      <c r="I187" t="inlineStr">
        <is>
          <t>* 껍질×</t>
        </is>
      </c>
      <c r="J187" t="inlineStr"/>
    </row>
    <row r="188">
      <c r="A188" t="inlineStr">
        <is>
          <t xml:space="preserve">썬오만디 </t>
        </is>
      </c>
      <c r="B188" t="inlineStr"/>
      <c r="C188" t="inlineStr">
        <is>
          <t>국내산</t>
        </is>
      </c>
      <c r="D188" t="inlineStr">
        <is>
          <t>KG</t>
        </is>
      </c>
      <c r="E188" t="inlineStr">
        <is>
          <t xml:space="preserve">  품절</t>
        </is>
      </c>
      <c r="F188" t="inlineStr">
        <is>
          <t xml:space="preserve">  품절</t>
        </is>
      </c>
      <c r="G188" t="inlineStr"/>
      <c r="H188" t="inlineStr"/>
      <c r="I188" t="inlineStr">
        <is>
          <t>* 껍질×, 3~8월 냉장, 9~2월 생물작업</t>
        </is>
      </c>
      <c r="J188" t="inlineStr"/>
    </row>
    <row r="189">
      <c r="A189" t="inlineStr">
        <is>
          <t xml:space="preserve">통오만디 </t>
        </is>
      </c>
      <c r="B189" t="inlineStr"/>
      <c r="C189" t="inlineStr">
        <is>
          <t>국내산</t>
        </is>
      </c>
      <c r="D189" t="inlineStr">
        <is>
          <t>KG</t>
        </is>
      </c>
      <c r="E189" t="n">
        <v>28400</v>
      </c>
      <c r="F189" t="n">
        <v>22800</v>
      </c>
      <c r="G189" t="inlineStr"/>
      <c r="H189" t="inlineStr">
        <is>
          <t>▼</t>
        </is>
      </c>
      <c r="I189" t="inlineStr">
        <is>
          <t>* 껍질×, 3~8월 냉장, 9~2월 생물작업</t>
        </is>
      </c>
      <c r="J189" t="inlineStr"/>
    </row>
    <row r="190">
      <c r="A190" t="inlineStr">
        <is>
          <t xml:space="preserve">참미더덕 </t>
        </is>
      </c>
      <c r="B190" t="inlineStr"/>
      <c r="C190" t="inlineStr">
        <is>
          <t>국내산</t>
        </is>
      </c>
      <c r="D190" t="inlineStr">
        <is>
          <t>KG</t>
        </is>
      </c>
      <c r="E190" t="n">
        <v>32200</v>
      </c>
      <c r="F190" t="n">
        <v>30600</v>
      </c>
      <c r="G190" t="inlineStr"/>
      <c r="H190" t="inlineStr">
        <is>
          <t>▼</t>
        </is>
      </c>
      <c r="I190" t="inlineStr">
        <is>
          <t>* 껍질×, 3~8월 냉장, 9~2월 생물작업</t>
        </is>
      </c>
      <c r="J190" t="inlineStr"/>
    </row>
    <row r="191">
      <c r="A191" t="inlineStr">
        <is>
          <t xml:space="preserve">피홍합 </t>
        </is>
      </c>
      <c r="B191" t="inlineStr"/>
      <c r="C191" t="inlineStr">
        <is>
          <t>국내산</t>
        </is>
      </c>
      <c r="D191" t="inlineStr">
        <is>
          <t>KG</t>
        </is>
      </c>
      <c r="E191" t="n">
        <v>0</v>
      </c>
      <c r="F191" t="n">
        <v>3600</v>
      </c>
      <c r="G191" t="inlineStr"/>
      <c r="H191" t="inlineStr">
        <is>
          <t>▼</t>
        </is>
      </c>
      <c r="I191" t="inlineStr">
        <is>
          <t>* 껍질○,해감</t>
        </is>
      </c>
      <c r="J191" t="inlineStr"/>
    </row>
    <row r="192">
      <c r="A192" t="inlineStr">
        <is>
          <t>깐홍합살-HPP</t>
        </is>
      </c>
      <c r="B192" t="inlineStr"/>
      <c r="C192" t="inlineStr">
        <is>
          <t>국내산</t>
        </is>
      </c>
      <c r="D192" t="inlineStr">
        <is>
          <t>KG</t>
        </is>
      </c>
      <c r="E192" t="inlineStr">
        <is>
          <t xml:space="preserve">  품절</t>
        </is>
      </c>
      <c r="F192" t="inlineStr">
        <is>
          <t xml:space="preserve">  품절</t>
        </is>
      </c>
      <c r="G192" t="inlineStr">
        <is>
          <t>품절</t>
        </is>
      </c>
      <c r="H192" t="inlineStr">
        <is>
          <t>품절</t>
        </is>
      </c>
      <c r="I192" t="inlineStr">
        <is>
          <t>* 껍질×</t>
        </is>
      </c>
      <c r="J192" t="inlineStr"/>
    </row>
    <row r="193">
      <c r="A193" t="inlineStr">
        <is>
          <t xml:space="preserve">깐홍합살 </t>
        </is>
      </c>
      <c r="B193" t="inlineStr"/>
      <c r="C193" t="inlineStr">
        <is>
          <t>국내산</t>
        </is>
      </c>
      <c r="D193" t="inlineStr">
        <is>
          <t>KG</t>
        </is>
      </c>
      <c r="E193" t="inlineStr">
        <is>
          <t xml:space="preserve">  품절</t>
        </is>
      </c>
      <c r="F193" t="inlineStr">
        <is>
          <t xml:space="preserve">  품절</t>
        </is>
      </c>
      <c r="G193" t="inlineStr"/>
      <c r="H193" t="inlineStr"/>
      <c r="I193" t="inlineStr">
        <is>
          <t>* 껍질×</t>
        </is>
      </c>
      <c r="J193" t="inlineStr"/>
    </row>
    <row r="194">
      <c r="A194" t="inlineStr">
        <is>
          <t xml:space="preserve">깐홍합살(수입자숙) </t>
        </is>
      </c>
      <c r="B194" t="inlineStr"/>
      <c r="C194" t="inlineStr">
        <is>
          <t>수입산</t>
        </is>
      </c>
      <c r="D194" t="inlineStr">
        <is>
          <t>KG</t>
        </is>
      </c>
      <c r="E194" t="n">
        <v>8900</v>
      </c>
      <c r="F194" t="n">
        <v>0</v>
      </c>
      <c r="G194" t="inlineStr"/>
      <c r="H194" t="inlineStr"/>
      <c r="I194" t="inlineStr">
        <is>
          <t>* 껍질×</t>
        </is>
      </c>
      <c r="J194" t="inlineStr"/>
    </row>
    <row r="195">
      <c r="A195" t="inlineStr">
        <is>
          <t xml:space="preserve">생미꾸라지(국산) </t>
        </is>
      </c>
      <c r="B195" t="inlineStr"/>
      <c r="C195" t="inlineStr">
        <is>
          <t>국내산</t>
        </is>
      </c>
      <c r="D195" t="inlineStr">
        <is>
          <t>KG</t>
        </is>
      </c>
      <c r="E195" t="inlineStr">
        <is>
          <t xml:space="preserve">  품절</t>
        </is>
      </c>
      <c r="F195" t="inlineStr">
        <is>
          <t xml:space="preserve">  품절</t>
        </is>
      </c>
      <c r="G195" t="inlineStr">
        <is>
          <t>품절</t>
        </is>
      </c>
      <c r="H195" t="inlineStr">
        <is>
          <t>품절</t>
        </is>
      </c>
      <c r="I195" t="inlineStr"/>
      <c r="J195" t="inlineStr"/>
    </row>
    <row r="196">
      <c r="A196" t="inlineStr">
        <is>
          <t xml:space="preserve">생미꾸라지(중국) </t>
        </is>
      </c>
      <c r="B196" t="inlineStr"/>
      <c r="C196" t="inlineStr">
        <is>
          <t>중국산
(양식)</t>
        </is>
      </c>
      <c r="D196" t="inlineStr">
        <is>
          <t>KG</t>
        </is>
      </c>
      <c r="E196" t="inlineStr">
        <is>
          <t xml:space="preserve">  품절</t>
        </is>
      </c>
      <c r="F196" t="inlineStr">
        <is>
          <t xml:space="preserve">  품절</t>
        </is>
      </c>
      <c r="G196" t="inlineStr">
        <is>
          <t>품절</t>
        </is>
      </c>
      <c r="H196" t="inlineStr">
        <is>
          <t>품절</t>
        </is>
      </c>
      <c r="I196" t="inlineStr"/>
      <c r="J196" t="inlineStr"/>
    </row>
    <row r="197">
      <c r="A197" t="inlineStr">
        <is>
          <t xml:space="preserve">참백합 </t>
        </is>
      </c>
      <c r="B197" t="inlineStr"/>
      <c r="C197" t="inlineStr">
        <is>
          <t>국내산</t>
        </is>
      </c>
      <c r="D197" t="inlineStr">
        <is>
          <t>KG</t>
        </is>
      </c>
      <c r="E197" t="n">
        <v>0</v>
      </c>
      <c r="F197" t="n">
        <v>12600</v>
      </c>
      <c r="G197" t="inlineStr"/>
      <c r="H197" t="inlineStr"/>
      <c r="I197" t="inlineStr">
        <is>
          <t>* 껍질○,해감</t>
        </is>
      </c>
      <c r="J197" t="inlineStr"/>
    </row>
    <row r="198">
      <c r="A198" t="inlineStr">
        <is>
          <t>매생이</t>
        </is>
      </c>
      <c r="B198" t="inlineStr"/>
      <c r="C198" t="inlineStr">
        <is>
          <t>국내산</t>
        </is>
      </c>
      <c r="D198" t="inlineStr">
        <is>
          <t>봉</t>
        </is>
      </c>
      <c r="E198" t="n">
        <v>0</v>
      </c>
      <c r="F198" t="n">
        <v>7700</v>
      </c>
      <c r="G198" t="inlineStr"/>
      <c r="H198" t="inlineStr"/>
      <c r="I198" t="inlineStr">
        <is>
          <t>* 400g / 봉</t>
        </is>
      </c>
      <c r="J198" t="inlineStr"/>
    </row>
    <row r="199">
      <c r="A199" t="inlineStr">
        <is>
          <t>키조개관자살(통)</t>
        </is>
      </c>
      <c r="B199" t="inlineStr"/>
      <c r="C199" t="inlineStr">
        <is>
          <t>국내산</t>
        </is>
      </c>
      <c r="D199" t="inlineStr">
        <is>
          <t>KG</t>
        </is>
      </c>
      <c r="E199" t="n">
        <v>99700</v>
      </c>
      <c r="F199" t="n">
        <v>98900</v>
      </c>
      <c r="G199" t="inlineStr"/>
      <c r="H199" t="inlineStr"/>
      <c r="I199" t="inlineStr">
        <is>
          <t>* 껍질×</t>
        </is>
      </c>
      <c r="J199" t="inlineStr"/>
    </row>
    <row r="200">
      <c r="A200" t="inlineStr">
        <is>
          <t>키조개관자살(슬라이스)</t>
        </is>
      </c>
      <c r="B200" t="inlineStr"/>
      <c r="C200" t="inlineStr">
        <is>
          <t>국내산</t>
        </is>
      </c>
      <c r="D200" t="inlineStr">
        <is>
          <t>KG</t>
        </is>
      </c>
      <c r="E200" t="n">
        <v>76900</v>
      </c>
      <c r="F200" t="n">
        <v>79300</v>
      </c>
      <c r="G200" t="inlineStr"/>
      <c r="H200" t="inlineStr"/>
      <c r="I200" t="inlineStr">
        <is>
          <t>* 껍질×</t>
        </is>
      </c>
      <c r="J200" t="inlineStr"/>
    </row>
    <row r="201">
      <c r="A201" t="inlineStr">
        <is>
          <t xml:space="preserve">논고동살 </t>
        </is>
      </c>
      <c r="B201" t="inlineStr"/>
      <c r="C201" t="inlineStr">
        <is>
          <t>국내산</t>
        </is>
      </c>
      <c r="D201" t="inlineStr">
        <is>
          <t>KG</t>
        </is>
      </c>
      <c r="E201" t="n">
        <v>26800</v>
      </c>
      <c r="F201" t="n">
        <v>26800</v>
      </c>
      <c r="G201" t="inlineStr"/>
      <c r="H201" t="inlineStr"/>
      <c r="I201" t="inlineStr">
        <is>
          <t>* 냉장 껍질×
 * 냉동 껍질×, 실중량 900g</t>
        </is>
      </c>
      <c r="J201"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G102"/>
  <sheetViews>
    <sheetView workbookViewId="0">
      <selection activeCell="A1" sqref="A1"/>
    </sheetView>
  </sheetViews>
  <sheetFormatPr baseColWidth="8" defaultRowHeight="15"/>
  <sheetData>
    <row r="1">
      <c r="A1" t="inlineStr">
        <is>
          <t>6049_다솔이네_2024년+8월+녹채원+단가표+수산.건어물.xlsx</t>
        </is>
      </c>
    </row>
    <row r="2">
      <c r="A2" t="inlineStr">
        <is>
          <t>https://school062.com/bbs/board.php?bo_table=product_02&amp;wr_id=6049</t>
        </is>
      </c>
    </row>
    <row r="3">
      <c r="A3" s="1" t="inlineStr">
        <is>
          <t>다솔유통 062-603-4800 팩스 062-603-4801  제품문의및 홍보사원 010-3852-0618</t>
        </is>
      </c>
      <c r="B3" s="1" t="inlineStr"/>
      <c r="C3" s="1" t="inlineStr"/>
      <c r="D3" s="1" t="inlineStr"/>
      <c r="E3" s="1" t="inlineStr"/>
      <c r="F3" s="1" t="inlineStr"/>
      <c r="G3" s="1" t="inlineStr"/>
    </row>
    <row r="4">
      <c r="A4" t="inlineStr">
        <is>
          <t>■햇살좋은바다(건어물)</t>
        </is>
      </c>
      <c r="B4" t="inlineStr"/>
      <c r="C4" t="inlineStr"/>
      <c r="D4" t="inlineStr"/>
      <c r="E4" t="inlineStr"/>
      <c r="F4" t="inlineStr"/>
      <c r="G4" t="inlineStr"/>
    </row>
    <row r="5">
      <c r="A5" t="inlineStr">
        <is>
          <t>구분</t>
        </is>
      </c>
      <c r="B5" t="inlineStr">
        <is>
          <t>제품명</t>
        </is>
      </c>
      <c r="C5" t="inlineStr">
        <is>
          <t>원산지</t>
        </is>
      </c>
      <c r="D5" t="inlineStr">
        <is>
          <t>단위</t>
        </is>
      </c>
      <c r="E5" t="inlineStr">
        <is>
          <t>8월 학교가</t>
        </is>
      </c>
      <c r="F5" t="inlineStr">
        <is>
          <t>등락</t>
        </is>
      </c>
      <c r="G5" t="inlineStr">
        <is>
          <t>제품특징</t>
        </is>
      </c>
    </row>
    <row r="6">
      <c r="A6" t="inlineStr">
        <is>
          <t>다
시
마</t>
        </is>
      </c>
      <c r="B6" t="inlineStr">
        <is>
          <t>건다시마(100G)</t>
        </is>
      </c>
      <c r="C6" t="inlineStr">
        <is>
          <t xml:space="preserve">  완도산  </t>
        </is>
      </c>
      <c r="D6" t="inlineStr">
        <is>
          <t>봉</t>
        </is>
      </c>
      <c r="E6" t="n">
        <v>3900</v>
      </c>
      <c r="F6" t="inlineStr"/>
      <c r="G6" t="inlineStr">
        <is>
          <t>*100G
*원초다시마를자연건조한것</t>
        </is>
      </c>
    </row>
    <row r="7">
      <c r="A7" t="inlineStr"/>
      <c r="B7" t="inlineStr">
        <is>
          <t>건다시마(100G,8봉)</t>
        </is>
      </c>
      <c r="C7" t="inlineStr">
        <is>
          <t xml:space="preserve">  완도산  </t>
        </is>
      </c>
      <c r="D7" t="inlineStr">
        <is>
          <t>BOX</t>
        </is>
      </c>
      <c r="E7" t="n">
        <v>26700</v>
      </c>
      <c r="F7" t="inlineStr"/>
      <c r="G7" t="inlineStr">
        <is>
          <t>*100G*8봉/박스
*원초다시마를자연건조한것</t>
        </is>
      </c>
    </row>
    <row r="8">
      <c r="A8" t="inlineStr"/>
      <c r="B8" t="inlineStr">
        <is>
          <t>건다시마(100G,30봉)</t>
        </is>
      </c>
      <c r="C8" t="inlineStr">
        <is>
          <t xml:space="preserve">  완도산  </t>
        </is>
      </c>
      <c r="D8" t="inlineStr">
        <is>
          <t>BOX</t>
        </is>
      </c>
      <c r="E8" t="n">
        <v>94200</v>
      </c>
      <c r="F8" t="inlineStr"/>
      <c r="G8" t="inlineStr">
        <is>
          <t>*100G*30봉/박스
*원초다시마를자연건조한것</t>
        </is>
      </c>
    </row>
    <row r="9">
      <c r="A9" t="inlineStr"/>
      <c r="B9" t="inlineStr">
        <is>
          <t>건다시마(200G)</t>
        </is>
      </c>
      <c r="C9" t="inlineStr">
        <is>
          <t xml:space="preserve">  완도산  </t>
        </is>
      </c>
      <c r="D9" t="inlineStr">
        <is>
          <t>봉</t>
        </is>
      </c>
      <c r="E9" t="n">
        <v>6400</v>
      </c>
      <c r="F9" t="inlineStr"/>
      <c r="G9" t="inlineStr">
        <is>
          <t>*200G
*원초다시마를자연건조한것</t>
        </is>
      </c>
    </row>
    <row r="10">
      <c r="A10" t="inlineStr"/>
      <c r="B10" t="inlineStr">
        <is>
          <t>건다시마(200G,8봉)</t>
        </is>
      </c>
      <c r="C10" t="inlineStr">
        <is>
          <t xml:space="preserve">  완도산  </t>
        </is>
      </c>
      <c r="D10" t="inlineStr">
        <is>
          <t>BOX</t>
        </is>
      </c>
      <c r="E10" t="n">
        <v>44900</v>
      </c>
      <c r="F10" t="inlineStr"/>
      <c r="G10" t="inlineStr">
        <is>
          <t>*200G*8봉/박스
*원초다시마를자연건조한것</t>
        </is>
      </c>
    </row>
    <row r="11">
      <c r="A11" t="inlineStr"/>
      <c r="B11" t="inlineStr">
        <is>
          <t>건다시마(200G,20봉)</t>
        </is>
      </c>
      <c r="C11" t="inlineStr">
        <is>
          <t xml:space="preserve">  완도산  </t>
        </is>
      </c>
      <c r="D11" t="inlineStr">
        <is>
          <t>BOX</t>
        </is>
      </c>
      <c r="E11" t="n">
        <v>108300</v>
      </c>
      <c r="F11" t="inlineStr"/>
      <c r="G11" t="inlineStr">
        <is>
          <t>*200G*20봉/박스
*원초다시마를자연건조한것</t>
        </is>
      </c>
    </row>
    <row r="12">
      <c r="A12" t="inlineStr"/>
      <c r="B12" t="inlineStr">
        <is>
          <t>건다시마(500G)</t>
        </is>
      </c>
      <c r="C12" t="inlineStr">
        <is>
          <t xml:space="preserve">  완도산  </t>
        </is>
      </c>
      <c r="D12" t="inlineStr">
        <is>
          <t>봉</t>
        </is>
      </c>
      <c r="E12" t="n">
        <v>12900</v>
      </c>
      <c r="F12" t="inlineStr"/>
      <c r="G12" t="inlineStr">
        <is>
          <t>*500G
*원초다시마를자연건조한것</t>
        </is>
      </c>
    </row>
    <row r="13">
      <c r="A13" t="inlineStr"/>
      <c r="B13" t="inlineStr">
        <is>
          <t>건다시마(500G,4봉)</t>
        </is>
      </c>
      <c r="C13" t="inlineStr">
        <is>
          <t xml:space="preserve">  완도산  </t>
        </is>
      </c>
      <c r="D13" t="inlineStr">
        <is>
          <t>BOX</t>
        </is>
      </c>
      <c r="E13" t="n">
        <v>49000</v>
      </c>
      <c r="F13" t="inlineStr"/>
      <c r="G13" t="inlineStr">
        <is>
          <t>*500G*4봉/박스
*원초다시마를자연건조한것</t>
        </is>
      </c>
    </row>
    <row r="14">
      <c r="A14" t="inlineStr"/>
      <c r="B14" t="inlineStr">
        <is>
          <t>건다시마(500G,10봉)</t>
        </is>
      </c>
      <c r="C14" t="inlineStr">
        <is>
          <t xml:space="preserve">  완도산  </t>
        </is>
      </c>
      <c r="D14" t="inlineStr">
        <is>
          <t>BOX</t>
        </is>
      </c>
      <c r="E14" t="n">
        <v>120900</v>
      </c>
      <c r="F14" t="inlineStr"/>
      <c r="G14" t="inlineStr">
        <is>
          <t>*500G*10봉/박스
*원초다시마를자연건조한것</t>
        </is>
      </c>
    </row>
    <row r="15">
      <c r="A15" t="inlineStr"/>
      <c r="B15" t="inlineStr">
        <is>
          <t>건다시마(1KG)</t>
        </is>
      </c>
      <c r="C15" t="inlineStr">
        <is>
          <t xml:space="preserve">  완도산  </t>
        </is>
      </c>
      <c r="D15" t="inlineStr">
        <is>
          <t>KG</t>
        </is>
      </c>
      <c r="E15" t="n">
        <v>22800</v>
      </c>
      <c r="F15" t="inlineStr">
        <is>
          <t>▼</t>
        </is>
      </c>
      <c r="G15" t="inlineStr">
        <is>
          <t>*1Kg/봉
*원초다시마를자연건조한것</t>
        </is>
      </c>
    </row>
    <row r="16">
      <c r="A16" t="inlineStr"/>
      <c r="B16" t="inlineStr">
        <is>
          <t>건다시마(1KG,7봉)</t>
        </is>
      </c>
      <c r="C16" t="inlineStr">
        <is>
          <t xml:space="preserve">  완도산  </t>
        </is>
      </c>
      <c r="D16" t="inlineStr">
        <is>
          <t>KG</t>
        </is>
      </c>
      <c r="E16" t="n">
        <v>153900</v>
      </c>
      <c r="F16" t="inlineStr">
        <is>
          <t>▼</t>
        </is>
      </c>
      <c r="G16" t="inlineStr">
        <is>
          <t>*1Kg*7봉/박스
*원초다시마를자연건조한것</t>
        </is>
      </c>
    </row>
    <row r="17">
      <c r="A17" t="inlineStr"/>
      <c r="B17" t="inlineStr">
        <is>
          <t>기장 다시마(100g) (NEW)</t>
        </is>
      </c>
      <c r="C17" t="inlineStr">
        <is>
          <t>기장산</t>
        </is>
      </c>
      <c r="D17" t="inlineStr">
        <is>
          <t>봉</t>
        </is>
      </c>
      <c r="E17" t="n">
        <v>3900</v>
      </c>
      <c r="F17" t="inlineStr">
        <is>
          <t>▲</t>
        </is>
      </c>
      <c r="G17" t="inlineStr">
        <is>
          <t xml:space="preserve">*100G
*원초다시마를자연건조한것 -재고소진시 품절 </t>
        </is>
      </c>
    </row>
    <row r="18">
      <c r="A18" t="inlineStr"/>
      <c r="B18" t="inlineStr">
        <is>
          <t>기장 다시마(100g,30봉) (NEW)</t>
        </is>
      </c>
      <c r="C18" t="inlineStr">
        <is>
          <t>기장산</t>
        </is>
      </c>
      <c r="D18" t="inlineStr">
        <is>
          <t>BOX</t>
        </is>
      </c>
      <c r="E18" t="n">
        <v>94200</v>
      </c>
      <c r="F18" t="inlineStr">
        <is>
          <t>▲</t>
        </is>
      </c>
      <c r="G18" t="inlineStr">
        <is>
          <t xml:space="preserve">*100G*30봉/박스
*원초다시마를자연건조한것 -재고소진시 품절 </t>
        </is>
      </c>
    </row>
    <row r="19">
      <c r="A19" t="inlineStr"/>
      <c r="B19" t="inlineStr">
        <is>
          <t>기장 다시마(200g) (NEW)</t>
        </is>
      </c>
      <c r="C19" t="inlineStr">
        <is>
          <t>기장산</t>
        </is>
      </c>
      <c r="D19" t="inlineStr">
        <is>
          <t>BOX</t>
        </is>
      </c>
      <c r="E19" t="inlineStr">
        <is>
          <t xml:space="preserve"> 일시품절</t>
        </is>
      </c>
      <c r="F19" t="inlineStr"/>
      <c r="G19" t="inlineStr">
        <is>
          <t xml:space="preserve">*200G
*원초다시마를자연건조한것 -재고소진시 품절 </t>
        </is>
      </c>
    </row>
    <row r="20">
      <c r="A20" t="inlineStr"/>
      <c r="B20" t="inlineStr">
        <is>
          <t>기장 다시마(200g,20봉) (NEW)</t>
        </is>
      </c>
      <c r="C20" t="inlineStr">
        <is>
          <t>기장산</t>
        </is>
      </c>
      <c r="D20" t="inlineStr">
        <is>
          <t>봉</t>
        </is>
      </c>
      <c r="E20" t="inlineStr">
        <is>
          <t xml:space="preserve"> 일시품절</t>
        </is>
      </c>
      <c r="F20" t="inlineStr"/>
      <c r="G20" t="inlineStr">
        <is>
          <t xml:space="preserve">*200G*20봉/박스
*원초다시마를자연건조한것 -재고소진시 품절 </t>
        </is>
      </c>
    </row>
    <row r="21">
      <c r="A21" t="inlineStr"/>
      <c r="B21" t="inlineStr">
        <is>
          <t>기장 다시마(500g) (NEW)</t>
        </is>
      </c>
      <c r="C21" t="inlineStr">
        <is>
          <t>기장산</t>
        </is>
      </c>
      <c r="D21" t="inlineStr">
        <is>
          <t>BOX</t>
        </is>
      </c>
      <c r="E21" t="n">
        <v>13300</v>
      </c>
      <c r="F21" t="inlineStr"/>
      <c r="G21" t="inlineStr">
        <is>
          <t xml:space="preserve">*500G
*원초다시마를자연건조한것 -재고소진시 품절 </t>
        </is>
      </c>
    </row>
    <row r="22">
      <c r="A22" t="inlineStr"/>
      <c r="B22" t="inlineStr">
        <is>
          <t>기장 다시마(500g,10봉) (NEW)</t>
        </is>
      </c>
      <c r="C22" t="inlineStr">
        <is>
          <t>기장산</t>
        </is>
      </c>
      <c r="D22" t="inlineStr">
        <is>
          <t>BOX</t>
        </is>
      </c>
      <c r="E22" t="n">
        <v>122500</v>
      </c>
      <c r="F22" t="inlineStr">
        <is>
          <t>▼</t>
        </is>
      </c>
      <c r="G22" t="inlineStr">
        <is>
          <t xml:space="preserve">*500G*10봉/박스
*원초다시마를자연건조한것 -재고소진시 품절 </t>
        </is>
      </c>
    </row>
    <row r="23">
      <c r="A23" t="inlineStr"/>
      <c r="B23" t="inlineStr">
        <is>
          <t>기장 다시마(1kg) (NEW)</t>
        </is>
      </c>
      <c r="C23" t="inlineStr">
        <is>
          <t>기장산</t>
        </is>
      </c>
      <c r="D23" t="inlineStr">
        <is>
          <t>봉</t>
        </is>
      </c>
      <c r="E23" t="n">
        <v>24600</v>
      </c>
      <c r="F23" t="inlineStr"/>
      <c r="G23" t="inlineStr">
        <is>
          <t xml:space="preserve">*1Kg/봉
*원초다시마를자연건조한것 -재고소진시 품절 </t>
        </is>
      </c>
    </row>
    <row r="24">
      <c r="A24" t="inlineStr"/>
      <c r="B24" t="inlineStr">
        <is>
          <t>기장 다시마(1kg,7봉) (NEW)</t>
        </is>
      </c>
      <c r="C24" t="inlineStr">
        <is>
          <t>기장산</t>
        </is>
      </c>
      <c r="D24" t="inlineStr">
        <is>
          <t>BOX</t>
        </is>
      </c>
      <c r="E24" t="n">
        <v>164900</v>
      </c>
      <c r="F24" t="inlineStr"/>
      <c r="G24" t="inlineStr">
        <is>
          <t xml:space="preserve">*1Kg*7봉/박스
*원초다시마를자연건조한것 -재고소진시 품절 </t>
        </is>
      </c>
    </row>
    <row r="25">
      <c r="A25" t="inlineStr"/>
      <c r="B25" t="inlineStr">
        <is>
          <t>뿌리 다시마 (100g) (NEW)</t>
        </is>
      </c>
      <c r="C25" t="inlineStr">
        <is>
          <t>완도산</t>
        </is>
      </c>
      <c r="D25" t="inlineStr">
        <is>
          <t>봉</t>
        </is>
      </c>
      <c r="E25" t="n">
        <v>3900</v>
      </c>
      <c r="F25" t="inlineStr">
        <is>
          <t>▲</t>
        </is>
      </c>
      <c r="G25" t="inlineStr">
        <is>
          <t xml:space="preserve">*100G
*원초다시마를자연건조한것 -재고소진시 품절 </t>
        </is>
      </c>
    </row>
    <row r="26">
      <c r="A26" t="inlineStr"/>
      <c r="B26" t="inlineStr">
        <is>
          <t>뿌리 다시마 (100g,30봉) (NEW)</t>
        </is>
      </c>
      <c r="C26" t="inlineStr">
        <is>
          <t>완도산</t>
        </is>
      </c>
      <c r="D26" t="inlineStr">
        <is>
          <t>BOX</t>
        </is>
      </c>
      <c r="E26" t="n">
        <v>94200</v>
      </c>
      <c r="F26" t="inlineStr">
        <is>
          <t>▲</t>
        </is>
      </c>
      <c r="G26" t="inlineStr">
        <is>
          <t xml:space="preserve">*100G*30봉/박스
*원초다시마를자연건조한것 -재고소진시 품절 </t>
        </is>
      </c>
    </row>
    <row r="27">
      <c r="A27" t="inlineStr"/>
      <c r="B27" t="inlineStr">
        <is>
          <t>뿌리 다시마 (200g) (NEW)</t>
        </is>
      </c>
      <c r="C27" t="inlineStr">
        <is>
          <t xml:space="preserve">  완도산  </t>
        </is>
      </c>
      <c r="D27" t="inlineStr">
        <is>
          <t>BOX</t>
        </is>
      </c>
      <c r="E27" t="n">
        <v>6000</v>
      </c>
      <c r="F27" t="inlineStr"/>
      <c r="G27" t="inlineStr">
        <is>
          <t xml:space="preserve">*200G
*원초다시마를자연건조한것 -재고소진시 품절 </t>
        </is>
      </c>
    </row>
    <row r="28">
      <c r="A28" t="inlineStr"/>
      <c r="B28" t="inlineStr">
        <is>
          <t>뿌리 다시마 (200g,20봉) (NEW)</t>
        </is>
      </c>
      <c r="C28" t="inlineStr">
        <is>
          <t xml:space="preserve">  완도산  </t>
        </is>
      </c>
      <c r="D28" t="inlineStr">
        <is>
          <t>봉</t>
        </is>
      </c>
      <c r="E28" t="n">
        <v>106800</v>
      </c>
      <c r="F28" t="inlineStr"/>
      <c r="G28" t="inlineStr">
        <is>
          <t xml:space="preserve">*200G*20봉/박스
*원초다시마를자연건조한것 -재고소진시 품절 </t>
        </is>
      </c>
    </row>
    <row r="29">
      <c r="A29" t="inlineStr"/>
      <c r="B29" t="inlineStr">
        <is>
          <t>뿌리 다시마 (500g) (NEW)</t>
        </is>
      </c>
      <c r="C29" t="inlineStr">
        <is>
          <t xml:space="preserve">  완도산  </t>
        </is>
      </c>
      <c r="D29" t="inlineStr">
        <is>
          <t>BOX</t>
        </is>
      </c>
      <c r="E29" t="n">
        <v>14100</v>
      </c>
      <c r="F29" t="inlineStr"/>
      <c r="G29" t="inlineStr">
        <is>
          <t xml:space="preserve">*500G
*원초다시마를자연건조한것 -재고소진시 품절 </t>
        </is>
      </c>
    </row>
    <row r="30">
      <c r="A30" t="inlineStr"/>
      <c r="B30" t="inlineStr">
        <is>
          <t>뿌리 다시마 (500g,10봉) (NEW)</t>
        </is>
      </c>
      <c r="C30" t="inlineStr">
        <is>
          <t xml:space="preserve">  완도산  </t>
        </is>
      </c>
      <c r="D30" t="inlineStr">
        <is>
          <t>BOX</t>
        </is>
      </c>
      <c r="E30" t="n">
        <v>124000</v>
      </c>
      <c r="F30" t="inlineStr"/>
      <c r="G30" t="inlineStr">
        <is>
          <t xml:space="preserve">*500G*10봉/박스
*원초다시마를자연건조한것 -재고소진시 품절 </t>
        </is>
      </c>
    </row>
    <row r="31">
      <c r="A31" t="inlineStr"/>
      <c r="B31" t="inlineStr">
        <is>
          <t>뿌리 다시마 (1kg) (NEW)</t>
        </is>
      </c>
      <c r="C31" t="inlineStr">
        <is>
          <t xml:space="preserve">  완도산  </t>
        </is>
      </c>
      <c r="D31" t="inlineStr">
        <is>
          <t>KG</t>
        </is>
      </c>
      <c r="E31" t="inlineStr">
        <is>
          <t xml:space="preserve"> 일시품절</t>
        </is>
      </c>
      <c r="F31" t="inlineStr"/>
      <c r="G31" t="inlineStr">
        <is>
          <t xml:space="preserve">*1Kg/봉
*원초다시마를자연건조한것 -재고소진시 품절 </t>
        </is>
      </c>
    </row>
    <row r="32">
      <c r="A32" t="inlineStr"/>
      <c r="B32" t="inlineStr">
        <is>
          <t>뿌리 다시마 (1kg,7봉) (NEW)</t>
        </is>
      </c>
      <c r="C32" t="inlineStr">
        <is>
          <t xml:space="preserve">  완도산  </t>
        </is>
      </c>
      <c r="D32" t="inlineStr">
        <is>
          <t>KG</t>
        </is>
      </c>
      <c r="E32" t="inlineStr">
        <is>
          <t xml:space="preserve"> 일시품절</t>
        </is>
      </c>
      <c r="F32" t="inlineStr"/>
      <c r="G32" t="inlineStr">
        <is>
          <t xml:space="preserve">*1Kg*7봉/박스
*원초다시마를자연건조한것 -재고소진시 품절 </t>
        </is>
      </c>
    </row>
    <row r="33">
      <c r="A33" t="inlineStr">
        <is>
          <t>미역</t>
        </is>
      </c>
      <c r="B33" t="inlineStr">
        <is>
          <t>건미역(100G)</t>
        </is>
      </c>
      <c r="C33" t="inlineStr">
        <is>
          <t xml:space="preserve">  완도산  </t>
        </is>
      </c>
      <c r="D33" t="inlineStr">
        <is>
          <t>봉</t>
        </is>
      </c>
      <c r="E33" t="n">
        <v>4200</v>
      </c>
      <c r="F33" t="inlineStr">
        <is>
          <t>▲</t>
        </is>
      </c>
      <c r="G33" t="inlineStr">
        <is>
          <t>*100G
*원초미역을자연건조한것</t>
        </is>
      </c>
    </row>
    <row r="34">
      <c r="A34" t="inlineStr"/>
      <c r="B34" t="inlineStr">
        <is>
          <t>건미역(100G,8봉)</t>
        </is>
      </c>
      <c r="C34" t="inlineStr">
        <is>
          <t xml:space="preserve">  완도산  </t>
        </is>
      </c>
      <c r="D34" t="inlineStr">
        <is>
          <t>BOX</t>
        </is>
      </c>
      <c r="E34" t="n">
        <v>28300</v>
      </c>
      <c r="F34" t="inlineStr"/>
      <c r="G34" t="inlineStr">
        <is>
          <t>*100G*8봉/박스
*원초미역을자연건조한것</t>
        </is>
      </c>
    </row>
    <row r="35">
      <c r="A35" t="inlineStr"/>
      <c r="B35" t="inlineStr">
        <is>
          <t>건미역(100G,20봉)</t>
        </is>
      </c>
      <c r="C35" t="inlineStr">
        <is>
          <t xml:space="preserve">  완도산  </t>
        </is>
      </c>
      <c r="D35" t="inlineStr">
        <is>
          <t>BOX</t>
        </is>
      </c>
      <c r="E35" t="n">
        <v>64400</v>
      </c>
      <c r="F35" t="inlineStr"/>
      <c r="G35" t="inlineStr">
        <is>
          <t>*100G*20봉/박스
*원초미역을자연건조한것</t>
        </is>
      </c>
    </row>
    <row r="36">
      <c r="A36" t="inlineStr"/>
      <c r="B36" t="inlineStr">
        <is>
          <t>건미역(200G)</t>
        </is>
      </c>
      <c r="C36" t="inlineStr">
        <is>
          <t xml:space="preserve">  완도산  </t>
        </is>
      </c>
      <c r="D36" t="inlineStr">
        <is>
          <t>봉</t>
        </is>
      </c>
      <c r="E36" t="n">
        <v>6300</v>
      </c>
      <c r="F36" t="inlineStr"/>
      <c r="G36" t="inlineStr">
        <is>
          <t>*200G
*원초미역을자연건조한것</t>
        </is>
      </c>
    </row>
    <row r="37">
      <c r="A37" t="inlineStr"/>
      <c r="B37" t="inlineStr">
        <is>
          <t>건미역(200G,6봉)</t>
        </is>
      </c>
      <c r="C37" t="inlineStr">
        <is>
          <t xml:space="preserve">  완도산  </t>
        </is>
      </c>
      <c r="D37" t="inlineStr">
        <is>
          <t>BOX</t>
        </is>
      </c>
      <c r="E37" t="n">
        <v>34500</v>
      </c>
      <c r="F37" t="inlineStr"/>
      <c r="G37" t="inlineStr">
        <is>
          <t>*200G*6봉/박스
*원초미역을자연건조한것</t>
        </is>
      </c>
    </row>
    <row r="38">
      <c r="A38" t="inlineStr"/>
      <c r="B38" t="inlineStr">
        <is>
          <t>건미역(200G,10봉)</t>
        </is>
      </c>
      <c r="C38" t="inlineStr">
        <is>
          <t xml:space="preserve">  완도산  </t>
        </is>
      </c>
      <c r="D38" t="inlineStr">
        <is>
          <t>BOX</t>
        </is>
      </c>
      <c r="E38" t="n">
        <v>55700</v>
      </c>
      <c r="F38" t="inlineStr"/>
      <c r="G38" t="inlineStr">
        <is>
          <t>*200G*10봉/박스
*원초미역을자연건조한것</t>
        </is>
      </c>
    </row>
    <row r="39">
      <c r="A39" t="inlineStr"/>
      <c r="B39" t="inlineStr">
        <is>
          <t>건미역(500G)</t>
        </is>
      </c>
      <c r="C39" t="inlineStr">
        <is>
          <t xml:space="preserve">  완도산  </t>
        </is>
      </c>
      <c r="D39" t="inlineStr">
        <is>
          <t>봉</t>
        </is>
      </c>
      <c r="E39" t="n">
        <v>13800</v>
      </c>
      <c r="F39" t="inlineStr"/>
      <c r="G39" t="inlineStr">
        <is>
          <t>*500G
*원초미역을자연건조한것</t>
        </is>
      </c>
    </row>
    <row r="40">
      <c r="A40" t="inlineStr"/>
      <c r="B40" t="inlineStr">
        <is>
          <t>건미역(1KG)</t>
        </is>
      </c>
      <c r="C40" t="inlineStr">
        <is>
          <t xml:space="preserve">  완도산  </t>
        </is>
      </c>
      <c r="D40" t="inlineStr">
        <is>
          <t>KG</t>
        </is>
      </c>
      <c r="E40" t="n">
        <v>26500</v>
      </c>
      <c r="F40" t="inlineStr"/>
      <c r="G40" t="inlineStr">
        <is>
          <t>*500g*2봉/박스
*원초미역을자연건조한것</t>
        </is>
      </c>
    </row>
    <row r="41">
      <c r="A41" t="inlineStr"/>
      <c r="B41" t="inlineStr">
        <is>
          <t>건미역(500G,6봉)</t>
        </is>
      </c>
      <c r="C41" t="inlineStr">
        <is>
          <t xml:space="preserve">  완도산  </t>
        </is>
      </c>
      <c r="D41" t="inlineStr">
        <is>
          <t>봉</t>
        </is>
      </c>
      <c r="E41" t="n">
        <v>78500</v>
      </c>
      <c r="F41" t="inlineStr"/>
      <c r="G41" t="inlineStr">
        <is>
          <t>*500g*6봉/박스
*원초미역을자연건조한것</t>
        </is>
      </c>
    </row>
    <row r="42">
      <c r="A42" t="inlineStr"/>
      <c r="B42" t="inlineStr">
        <is>
          <t>컷트미역(100G)</t>
        </is>
      </c>
      <c r="C42" t="inlineStr">
        <is>
          <t xml:space="preserve">  완도산  </t>
        </is>
      </c>
      <c r="D42" t="inlineStr">
        <is>
          <t>봉</t>
        </is>
      </c>
      <c r="E42" t="n">
        <v>4800</v>
      </c>
      <c r="F42" t="inlineStr">
        <is>
          <t>▼</t>
        </is>
      </c>
      <c r="G42" t="inlineStr">
        <is>
          <t>*100g/봉
*원초미역을자연건조하여자름</t>
        </is>
      </c>
    </row>
    <row r="43">
      <c r="A43" t="inlineStr"/>
      <c r="B43" t="inlineStr">
        <is>
          <t>컷트미역(200G)</t>
        </is>
      </c>
      <c r="C43" t="inlineStr">
        <is>
          <t xml:space="preserve">  완도산  </t>
        </is>
      </c>
      <c r="D43" t="inlineStr">
        <is>
          <t>봉</t>
        </is>
      </c>
      <c r="E43" t="n">
        <v>7900</v>
      </c>
      <c r="F43" t="inlineStr">
        <is>
          <t>▼</t>
        </is>
      </c>
      <c r="G43" t="inlineStr">
        <is>
          <t>*200g/봉
*원초미역을자연건조하여자름</t>
        </is>
      </c>
    </row>
    <row r="44">
      <c r="A44" t="inlineStr">
        <is>
          <t>김</t>
        </is>
      </c>
      <c r="B44" t="inlineStr">
        <is>
          <t>구이용김</t>
        </is>
      </c>
      <c r="C44" t="inlineStr">
        <is>
          <t xml:space="preserve"> 국내산 </t>
        </is>
      </c>
      <c r="D44" t="inlineStr">
        <is>
          <t>속</t>
        </is>
      </c>
      <c r="E44" t="n">
        <v>15000</v>
      </c>
      <c r="F44" t="inlineStr">
        <is>
          <t>▲</t>
        </is>
      </c>
      <c r="G44" t="inlineStr">
        <is>
          <t>*100장/속(구이용)</t>
        </is>
      </c>
    </row>
    <row r="45">
      <c r="A45" t="inlineStr"/>
      <c r="B45" t="inlineStr">
        <is>
          <t>구운김밥김</t>
        </is>
      </c>
      <c r="C45" t="inlineStr">
        <is>
          <t xml:space="preserve"> 국내산 </t>
        </is>
      </c>
      <c r="D45" t="inlineStr">
        <is>
          <t>속</t>
        </is>
      </c>
      <c r="E45" t="n">
        <v>22300</v>
      </c>
      <c r="F45" t="inlineStr">
        <is>
          <t>▲</t>
        </is>
      </c>
      <c r="G45" t="inlineStr">
        <is>
          <t>*100장/속(김밥용)</t>
        </is>
      </c>
    </row>
    <row r="46">
      <c r="A46" t="inlineStr"/>
      <c r="B46" t="inlineStr">
        <is>
          <t>돌김</t>
        </is>
      </c>
      <c r="C46" t="inlineStr">
        <is>
          <t xml:space="preserve"> 국내산 </t>
        </is>
      </c>
      <c r="D46" t="inlineStr">
        <is>
          <t>속</t>
        </is>
      </c>
      <c r="E46" t="n">
        <v>14400</v>
      </c>
      <c r="F46" t="inlineStr">
        <is>
          <t>▲</t>
        </is>
      </c>
      <c r="G46" t="inlineStr">
        <is>
          <t>*100장/속(구이용)</t>
        </is>
      </c>
    </row>
    <row r="47">
      <c r="A47" t="inlineStr"/>
      <c r="B47" t="inlineStr">
        <is>
          <t>무염김가루</t>
        </is>
      </c>
      <c r="C47" t="inlineStr">
        <is>
          <t xml:space="preserve"> 국내산 </t>
        </is>
      </c>
      <c r="D47" t="inlineStr">
        <is>
          <t>KG</t>
        </is>
      </c>
      <c r="E47" t="n">
        <v>62500</v>
      </c>
      <c r="F47" t="inlineStr"/>
      <c r="G47" t="inlineStr">
        <is>
          <t>*1kg/봉/Box(김100%)</t>
        </is>
      </c>
    </row>
    <row r="48">
      <c r="A48" t="inlineStr"/>
      <c r="B48" t="inlineStr">
        <is>
          <t>조미김가루</t>
        </is>
      </c>
      <c r="C48" t="inlineStr">
        <is>
          <t xml:space="preserve"> 국내산 </t>
        </is>
      </c>
      <c r="D48" t="inlineStr">
        <is>
          <t>KG</t>
        </is>
      </c>
      <c r="E48" t="n">
        <v>49500</v>
      </c>
      <c r="F48" t="inlineStr">
        <is>
          <t>▲</t>
        </is>
      </c>
      <c r="G48" t="inlineStr">
        <is>
          <t>*김60%(국내산),대두유(외국산),맛소금(국내산),들기름</t>
        </is>
      </c>
    </row>
    <row r="49">
      <c r="A49" t="inlineStr">
        <is>
          <t>파래</t>
        </is>
      </c>
      <c r="B49" t="inlineStr">
        <is>
          <t>건파래-선별</t>
        </is>
      </c>
      <c r="C49" t="inlineStr">
        <is>
          <t xml:space="preserve"> 국내산 </t>
        </is>
      </c>
      <c r="D49" t="inlineStr">
        <is>
          <t>KG</t>
        </is>
      </c>
      <c r="E49" t="n">
        <v>80100</v>
      </c>
      <c r="F49" t="inlineStr">
        <is>
          <t>▲</t>
        </is>
      </c>
      <c r="G49" t="inlineStr">
        <is>
          <t>*건파래를찢어이물질선별후포장</t>
        </is>
      </c>
    </row>
    <row r="50">
      <c r="A50" t="inlineStr"/>
      <c r="B50" t="inlineStr">
        <is>
          <t>볶음파래김자반</t>
        </is>
      </c>
      <c r="C50" t="inlineStr">
        <is>
          <t xml:space="preserve"> 국내산 </t>
        </is>
      </c>
      <c r="D50" t="inlineStr">
        <is>
          <t>KG</t>
        </is>
      </c>
      <c r="E50" t="n">
        <v>33000</v>
      </c>
      <c r="F50" t="inlineStr">
        <is>
          <t>▲</t>
        </is>
      </c>
      <c r="G50" t="inlineStr">
        <is>
          <t>*돌김자반(62%),옥배유(수입산),올리브유(수입산),
참기름(수입산),볶음깨(수입산)외</t>
        </is>
      </c>
    </row>
    <row r="51">
      <c r="A51" t="inlineStr">
        <is>
          <t>건
새
우</t>
        </is>
      </c>
      <c r="B51" t="inlineStr">
        <is>
          <t>두절건새우-국산</t>
        </is>
      </c>
      <c r="C51" t="inlineStr">
        <is>
          <t xml:space="preserve"> 국내산 </t>
        </is>
      </c>
      <c r="D51" t="inlineStr">
        <is>
          <t>KG</t>
        </is>
      </c>
      <c r="E51" t="n">
        <v>68300</v>
      </c>
      <c r="F51" t="inlineStr">
        <is>
          <t>▼</t>
        </is>
      </c>
      <c r="G51" t="inlineStr">
        <is>
          <t>*두절새우/볶음용</t>
        </is>
      </c>
    </row>
    <row r="52">
      <c r="A52" t="inlineStr"/>
      <c r="B52" t="inlineStr">
        <is>
          <t>두절건새우-수입</t>
        </is>
      </c>
      <c r="C52" t="inlineStr">
        <is>
          <t xml:space="preserve">  중국산  </t>
        </is>
      </c>
      <c r="D52" t="inlineStr">
        <is>
          <t>KG</t>
        </is>
      </c>
      <c r="E52" t="n">
        <v>32200</v>
      </c>
      <c r="F52" t="inlineStr">
        <is>
          <t>▼</t>
        </is>
      </c>
      <c r="G52" t="inlineStr">
        <is>
          <t>*두절새우/볶음용</t>
        </is>
      </c>
    </row>
    <row r="53">
      <c r="A53" t="inlineStr"/>
      <c r="B53" t="inlineStr">
        <is>
          <t>분홍수염새우-국산</t>
        </is>
      </c>
      <c r="C53" t="inlineStr">
        <is>
          <t xml:space="preserve"> 국내산 </t>
        </is>
      </c>
      <c r="D53" t="inlineStr">
        <is>
          <t>KG</t>
        </is>
      </c>
      <c r="E53" t="n">
        <v>56400</v>
      </c>
      <c r="F53" t="inlineStr"/>
      <c r="G53" t="inlineStr">
        <is>
          <t>*분홍수염새우/국물용</t>
        </is>
      </c>
    </row>
    <row r="54">
      <c r="A54" t="inlineStr"/>
      <c r="B54" t="inlineStr">
        <is>
          <t>분홍수염새우-수입</t>
        </is>
      </c>
      <c r="C54" t="inlineStr">
        <is>
          <t xml:space="preserve">  중국산  </t>
        </is>
      </c>
      <c r="D54" t="inlineStr">
        <is>
          <t>KG</t>
        </is>
      </c>
      <c r="E54" t="n">
        <v>30300</v>
      </c>
      <c r="F54" t="inlineStr">
        <is>
          <t>▼</t>
        </is>
      </c>
      <c r="G54" t="inlineStr">
        <is>
          <t>*분홍수염새우/국물용</t>
        </is>
      </c>
    </row>
    <row r="55">
      <c r="A55" t="inlineStr"/>
      <c r="B55" t="inlineStr">
        <is>
          <t>보리새우</t>
        </is>
      </c>
      <c r="C55" t="inlineStr">
        <is>
          <t xml:space="preserve"> 국내산 </t>
        </is>
      </c>
      <c r="D55" t="inlineStr">
        <is>
          <t>KG</t>
        </is>
      </c>
      <c r="E55" t="n">
        <v>32500</v>
      </c>
      <c r="F55" t="inlineStr"/>
      <c r="G55" t="inlineStr">
        <is>
          <t>*흑새우/국물용</t>
        </is>
      </c>
    </row>
    <row r="56">
      <c r="A56" t="inlineStr">
        <is>
          <t>멸
치
류</t>
        </is>
      </c>
      <c r="B56" t="inlineStr">
        <is>
          <t>다시멸치(특)</t>
        </is>
      </c>
      <c r="C56" t="inlineStr">
        <is>
          <t xml:space="preserve"> 국내산 </t>
        </is>
      </c>
      <c r="D56" t="inlineStr">
        <is>
          <t>KG</t>
        </is>
      </c>
      <c r="E56" t="n">
        <v>23200</v>
      </c>
      <c r="F56" t="inlineStr">
        <is>
          <t>▲</t>
        </is>
      </c>
      <c r="G56" t="inlineStr">
        <is>
          <t>*소량 발주시 단가 변동이 있음을 알려드립니다.
* 원물 확보에 따라 단가 변동 있을 수 있음</t>
        </is>
      </c>
    </row>
    <row r="57">
      <c r="A57" t="inlineStr"/>
      <c r="B57" t="inlineStr">
        <is>
          <t>다시멸치(특,10KG)</t>
        </is>
      </c>
      <c r="C57" t="inlineStr">
        <is>
          <t xml:space="preserve"> 국내산 </t>
        </is>
      </c>
      <c r="D57" t="inlineStr">
        <is>
          <t>BOX</t>
        </is>
      </c>
      <c r="E57" t="n">
        <v>222900</v>
      </c>
      <c r="F57" t="inlineStr"/>
      <c r="G57" t="inlineStr">
        <is>
          <t>*1KG*10봉/박스 *부직포다시망10장
* 원물 확보에 따라 단가 변동 있을 수 있음</t>
        </is>
      </c>
    </row>
    <row r="58">
      <c r="A58" t="inlineStr"/>
      <c r="B58" t="inlineStr">
        <is>
          <t>다시멸치(상)</t>
        </is>
      </c>
      <c r="C58" t="inlineStr">
        <is>
          <t xml:space="preserve"> 국내산 </t>
        </is>
      </c>
      <c r="D58" t="inlineStr">
        <is>
          <t>KG</t>
        </is>
      </c>
      <c r="E58" t="n">
        <v>21200</v>
      </c>
      <c r="F58" t="inlineStr"/>
      <c r="G58" t="inlineStr">
        <is>
          <t>*소량 발주시 단가 변동이 있음을 알려드립니다.
* 원물 확보에 따라 단가 변동 있을 수 있음</t>
        </is>
      </c>
    </row>
    <row r="59">
      <c r="A59" t="inlineStr"/>
      <c r="B59" t="inlineStr">
        <is>
          <t>다시멸치(상,10KG)</t>
        </is>
      </c>
      <c r="C59" t="inlineStr">
        <is>
          <t xml:space="preserve"> 국내산 </t>
        </is>
      </c>
      <c r="D59" t="inlineStr">
        <is>
          <t>BOX</t>
        </is>
      </c>
      <c r="E59" t="n">
        <v>207200</v>
      </c>
      <c r="F59" t="inlineStr"/>
      <c r="G59" t="inlineStr">
        <is>
          <t>*1KG*10봉/박스 *부직포다시망10장
* 원물 확보에 따라 단가 변동 있을 수 있음</t>
        </is>
      </c>
    </row>
    <row r="60">
      <c r="A60" t="inlineStr"/>
      <c r="B60" t="inlineStr">
        <is>
          <t>다시멸치(상,10KG)-
다시망미포함</t>
        </is>
      </c>
      <c r="C60" t="inlineStr">
        <is>
          <t xml:space="preserve"> 국내산 </t>
        </is>
      </c>
      <c r="D60" t="inlineStr">
        <is>
          <t>BOX</t>
        </is>
      </c>
      <c r="E60" t="n">
        <v>202500</v>
      </c>
      <c r="F60" t="inlineStr"/>
      <c r="G60" t="inlineStr">
        <is>
          <t>*1KG*10봉/박스 *다시망미포함
* 원물 확보에 따라 단가 변동 있을 수 있음</t>
        </is>
      </c>
    </row>
    <row r="61">
      <c r="A61" t="inlineStr"/>
      <c r="B61" t="inlineStr">
        <is>
          <t>가이리</t>
        </is>
      </c>
      <c r="C61" t="inlineStr">
        <is>
          <t xml:space="preserve"> 국내산 </t>
        </is>
      </c>
      <c r="D61" t="inlineStr">
        <is>
          <t>KG</t>
        </is>
      </c>
      <c r="E61" t="n">
        <v>25700</v>
      </c>
      <c r="F61" t="inlineStr">
        <is>
          <t>▲</t>
        </is>
      </c>
      <c r="G61" t="inlineStr">
        <is>
          <t>소멸치, 크기 1.5~2.5cm</t>
        </is>
      </c>
    </row>
    <row r="62">
      <c r="A62" t="inlineStr"/>
      <c r="B62" t="inlineStr">
        <is>
          <t>지리멸치</t>
        </is>
      </c>
      <c r="C62" t="inlineStr">
        <is>
          <t xml:space="preserve"> 국내산 </t>
        </is>
      </c>
      <c r="D62" t="inlineStr">
        <is>
          <t>KG</t>
        </is>
      </c>
      <c r="E62" t="n">
        <v>29000</v>
      </c>
      <c r="F62" t="inlineStr"/>
      <c r="G62" t="inlineStr">
        <is>
          <t>세멸치, 크기 0.5~1.5cm</t>
        </is>
      </c>
    </row>
    <row r="63">
      <c r="A63" t="inlineStr"/>
      <c r="B63" t="inlineStr">
        <is>
          <t>저염지리멸치</t>
        </is>
      </c>
      <c r="C63" t="inlineStr">
        <is>
          <t xml:space="preserve"> 국내산 </t>
        </is>
      </c>
      <c r="D63" t="inlineStr">
        <is>
          <t>KG</t>
        </is>
      </c>
      <c r="E63" t="n">
        <v>32700</v>
      </c>
      <c r="F63" t="inlineStr">
        <is>
          <t>▼</t>
        </is>
      </c>
      <c r="G63" t="inlineStr">
        <is>
          <t>세멸치, 크기 0.5~1.5cm/염도3%이내</t>
        </is>
      </c>
    </row>
    <row r="64">
      <c r="A64" t="inlineStr"/>
      <c r="B64" t="inlineStr">
        <is>
          <t>디포리(국내산)</t>
        </is>
      </c>
      <c r="C64" t="inlineStr">
        <is>
          <t xml:space="preserve"> 국내산 </t>
        </is>
      </c>
      <c r="D64" t="inlineStr">
        <is>
          <t>KG</t>
        </is>
      </c>
      <c r="E64" t="n">
        <v>20100</v>
      </c>
      <c r="F64" t="inlineStr">
        <is>
          <t>▼</t>
        </is>
      </c>
      <c r="G64" t="inlineStr">
        <is>
          <t>*소량 발주시 단가 변동이 있음을 알려드립니다.
* 원물 확보에 따라 단가 변동 있을 수 있음</t>
        </is>
      </c>
    </row>
    <row r="65">
      <c r="A65" t="inlineStr"/>
      <c r="B65" t="inlineStr">
        <is>
          <t>디포리(국내산,10KG)</t>
        </is>
      </c>
      <c r="C65" t="inlineStr">
        <is>
          <t xml:space="preserve"> 국내산 </t>
        </is>
      </c>
      <c r="D65" t="inlineStr">
        <is>
          <t>BOX</t>
        </is>
      </c>
      <c r="E65" t="n">
        <v>193100</v>
      </c>
      <c r="F65" t="inlineStr">
        <is>
          <t>▼</t>
        </is>
      </c>
      <c r="G65" t="inlineStr">
        <is>
          <t>*1KG*10봉/박스 *부직포다시망10장
* 원물 확보에 따라 단가 변동 있을 수 있음</t>
        </is>
      </c>
    </row>
    <row r="66">
      <c r="A66" t="inlineStr"/>
      <c r="B66" t="inlineStr">
        <is>
          <t>디포리(10KG)-다시망 미포함</t>
        </is>
      </c>
      <c r="C66" t="inlineStr">
        <is>
          <t xml:space="preserve"> 국내산 </t>
        </is>
      </c>
      <c r="D66" t="inlineStr">
        <is>
          <t>BOX</t>
        </is>
      </c>
      <c r="E66" t="n">
        <v>188400</v>
      </c>
      <c r="F66" t="inlineStr">
        <is>
          <t>▲</t>
        </is>
      </c>
      <c r="G66" t="inlineStr">
        <is>
          <t>*1KG*10봉/박스
* 원물 확보에 따라 단가 변동 있을 수 있음</t>
        </is>
      </c>
    </row>
    <row r="67">
      <c r="A67" t="inlineStr"/>
      <c r="B67" t="inlineStr">
        <is>
          <t>혼합다시5종-국산</t>
        </is>
      </c>
      <c r="C67" t="inlineStr">
        <is>
          <t xml:space="preserve"> 국내산 </t>
        </is>
      </c>
      <c r="D67" t="inlineStr">
        <is>
          <t>KG</t>
        </is>
      </c>
      <c r="E67" t="n">
        <v>19600</v>
      </c>
      <c r="F67" t="inlineStr">
        <is>
          <t>▼</t>
        </is>
      </c>
      <c r="G67" t="inlineStr">
        <is>
          <t>*다시멸치(75%),디포리(10%),다시마(5%),
보리새우(5%),건표고(5%)</t>
        </is>
      </c>
    </row>
    <row r="68">
      <c r="A68" t="inlineStr"/>
      <c r="B68" t="inlineStr">
        <is>
          <t>혼합다시5종-국산(500g)</t>
        </is>
      </c>
      <c r="C68" t="inlineStr">
        <is>
          <t xml:space="preserve"> 국내산 </t>
        </is>
      </c>
      <c r="D68" t="inlineStr">
        <is>
          <t>KG</t>
        </is>
      </c>
      <c r="E68" t="n">
        <v>13200</v>
      </c>
      <c r="F68" t="inlineStr">
        <is>
          <t>▲</t>
        </is>
      </c>
      <c r="G68" t="inlineStr">
        <is>
          <t>*다시멸치(75%),디포리(10%),다시마(5%),
보리새우(5%),건표고(5%)</t>
        </is>
      </c>
    </row>
    <row r="69">
      <c r="A69" t="inlineStr"/>
      <c r="B69" t="inlineStr">
        <is>
          <t>혼합다시5종-수입</t>
        </is>
      </c>
      <c r="C69" t="inlineStr">
        <is>
          <t xml:space="preserve"> 수입산 </t>
        </is>
      </c>
      <c r="D69" t="inlineStr">
        <is>
          <t>KG</t>
        </is>
      </c>
      <c r="E69" t="n">
        <v>17900</v>
      </c>
      <c r="F69" t="inlineStr">
        <is>
          <t>▼</t>
        </is>
      </c>
      <c r="G69" t="inlineStr">
        <is>
          <t>*다시멸치(70%),디포리(10%),표고(중국산,5%),
다시마(10%),분홍새우(중국산5%)</t>
        </is>
      </c>
    </row>
    <row r="70">
      <c r="A70" t="inlineStr"/>
      <c r="B70" t="inlineStr">
        <is>
          <t>혼합다시5종-수입(500g)</t>
        </is>
      </c>
      <c r="C70" t="inlineStr">
        <is>
          <t xml:space="preserve"> 수입산 </t>
        </is>
      </c>
      <c r="D70" t="inlineStr">
        <is>
          <t>KG</t>
        </is>
      </c>
      <c r="E70" t="n">
        <v>12600</v>
      </c>
      <c r="F70" t="inlineStr">
        <is>
          <t>▲</t>
        </is>
      </c>
      <c r="G70" t="inlineStr">
        <is>
          <t>*다시멸치(70%),디포리(10%),표고(중국산,5%),
다시마(10%),분홍새우(중국산5%)</t>
        </is>
      </c>
    </row>
    <row r="71">
      <c r="A71" t="inlineStr"/>
      <c r="B71" t="inlineStr">
        <is>
          <t>가쓰오부시</t>
        </is>
      </c>
      <c r="C71" t="inlineStr">
        <is>
          <t xml:space="preserve"> 필리핀
인도네시아  </t>
        </is>
      </c>
      <c r="D71" t="inlineStr">
        <is>
          <t>봉</t>
        </is>
      </c>
      <c r="E71" t="n">
        <v>12900</v>
      </c>
      <c r="F71" t="inlineStr"/>
      <c r="G71" t="inlineStr">
        <is>
          <t>*200g/봉
*국물용,가다랑어100%(슬라이스)</t>
        </is>
      </c>
    </row>
    <row r="72">
      <c r="A72" t="inlineStr"/>
      <c r="B72" t="inlineStr">
        <is>
          <t>건강혼합멸치(A)</t>
        </is>
      </c>
      <c r="C72" t="inlineStr">
        <is>
          <t xml:space="preserve"> 국내산 </t>
        </is>
      </c>
      <c r="D72" t="inlineStr">
        <is>
          <t>KG</t>
        </is>
      </c>
      <c r="E72" t="n">
        <v>26400</v>
      </c>
      <c r="F72" t="inlineStr"/>
      <c r="G72" t="inlineStr">
        <is>
          <t>*지리멸(40%),아몬드슬라이스(40%),두절건새우(20%)
*개별 포장 원할시 비고란에 "개별 포장"</t>
        </is>
      </c>
    </row>
    <row r="73">
      <c r="A73" t="inlineStr">
        <is>
          <t>북
어</t>
        </is>
      </c>
      <c r="B73" t="inlineStr">
        <is>
          <t>북어채</t>
        </is>
      </c>
      <c r="C73" t="inlineStr">
        <is>
          <t xml:space="preserve"> 러시아산 </t>
        </is>
      </c>
      <c r="D73" t="inlineStr">
        <is>
          <t>KG</t>
        </is>
      </c>
      <c r="E73" t="n">
        <v>45500</v>
      </c>
      <c r="F73" t="inlineStr">
        <is>
          <t>▼</t>
        </is>
      </c>
      <c r="G73" t="inlineStr">
        <is>
          <t>*색깔이밝고군내가없음</t>
        </is>
      </c>
    </row>
    <row r="74">
      <c r="A74" t="inlineStr"/>
      <c r="B74" t="inlineStr">
        <is>
          <t>황태채</t>
        </is>
      </c>
      <c r="C74" t="inlineStr">
        <is>
          <t xml:space="preserve"> 러시아산 </t>
        </is>
      </c>
      <c r="D74" t="inlineStr">
        <is>
          <t>KG</t>
        </is>
      </c>
      <c r="E74" t="n">
        <v>45500</v>
      </c>
      <c r="F74" t="inlineStr">
        <is>
          <t>▼</t>
        </is>
      </c>
      <c r="G74" t="inlineStr">
        <is>
          <t>*색깔이노랗고군내가없음</t>
        </is>
      </c>
    </row>
    <row r="75">
      <c r="A75" t="inlineStr">
        <is>
          <t>조미채</t>
        </is>
      </c>
      <c r="B75" t="inlineStr">
        <is>
          <t>구운쥐포채</t>
        </is>
      </c>
      <c r="C75" t="inlineStr">
        <is>
          <t xml:space="preserve"> 베트남산 </t>
        </is>
      </c>
      <c r="D75" t="inlineStr">
        <is>
          <t>KG</t>
        </is>
      </c>
      <c r="E75" t="n">
        <v>34500</v>
      </c>
      <c r="F75" t="inlineStr"/>
      <c r="G75" t="inlineStr">
        <is>
          <t>*구워서손으로찢은모양
*쥐취어육(87%),설탕(9%),D*솔비톨(2%)외</t>
        </is>
      </c>
    </row>
    <row r="76">
      <c r="A76" t="inlineStr"/>
      <c r="B76" t="inlineStr">
        <is>
          <t>참쥐포채(가위컷)</t>
        </is>
      </c>
      <c r="C76" t="inlineStr">
        <is>
          <t xml:space="preserve"> 베트남산 </t>
        </is>
      </c>
      <c r="D76" t="inlineStr">
        <is>
          <t>KG</t>
        </is>
      </c>
      <c r="E76" t="n">
        <v>31900</v>
      </c>
      <c r="F76" t="inlineStr"/>
      <c r="G76" t="inlineStr"/>
    </row>
    <row r="77">
      <c r="A77" t="inlineStr"/>
      <c r="B77" t="inlineStr">
        <is>
          <t>쥐어채</t>
        </is>
      </c>
      <c r="C77" t="inlineStr">
        <is>
          <t xml:space="preserve"> 베트남산 </t>
        </is>
      </c>
      <c r="D77" t="inlineStr">
        <is>
          <t>KG</t>
        </is>
      </c>
      <c r="E77" t="n">
        <v>12600</v>
      </c>
      <c r="F77" t="inlineStr">
        <is>
          <t>▼</t>
        </is>
      </c>
      <c r="G77" t="inlineStr">
        <is>
          <t>*0.3*13cm로가는채
*연육(70%),설탕,솔비톨,옥수수전분외</t>
        </is>
      </c>
    </row>
    <row r="78">
      <c r="A78" t="inlineStr"/>
      <c r="B78" t="inlineStr">
        <is>
          <t>명엽채</t>
        </is>
      </c>
      <c r="C78" t="inlineStr">
        <is>
          <t xml:space="preserve"> 베트남산 </t>
        </is>
      </c>
      <c r="D78" t="inlineStr">
        <is>
          <t>KG</t>
        </is>
      </c>
      <c r="E78" t="n">
        <v>11600</v>
      </c>
      <c r="F78" t="inlineStr"/>
      <c r="G78" t="inlineStr">
        <is>
          <t>*넓이2~3mm/길이10~15cm
*연육(70%),전분,설탕,솔비톨외</t>
        </is>
      </c>
    </row>
    <row r="79">
      <c r="A79" t="inlineStr">
        <is>
          <t>일
미</t>
        </is>
      </c>
      <c r="B79" t="inlineStr">
        <is>
          <t>일미채-국산 (NEW)</t>
        </is>
      </c>
      <c r="C79" t="inlineStr">
        <is>
          <t xml:space="preserve"> 국내산 </t>
        </is>
      </c>
      <c r="D79" t="inlineStr">
        <is>
          <t>KG</t>
        </is>
      </c>
      <c r="E79" t="n">
        <v>125600</v>
      </c>
      <c r="F79" t="inlineStr"/>
      <c r="G79" t="inlineStr">
        <is>
          <t>*백색의가는조미오징어채
*오징어(90.47%),D-소르비톨(3%), 포도당(2.02%),정제소금(국산)3%</t>
        </is>
      </c>
    </row>
    <row r="80">
      <c r="A80" t="inlineStr"/>
      <c r="B80" t="inlineStr">
        <is>
          <t>일미채-수입완제</t>
        </is>
      </c>
      <c r="C80" t="inlineStr">
        <is>
          <t>중국산</t>
        </is>
      </c>
      <c r="D80" t="inlineStr">
        <is>
          <t>KG</t>
        </is>
      </c>
      <c r="E80" t="n">
        <v>31100</v>
      </c>
      <c r="F80" t="inlineStr"/>
      <c r="G80" t="inlineStr">
        <is>
          <t>*백색의가는조미오징어채
*오징어(80.05%),설탕(6.3%),D*소르비틀외</t>
        </is>
      </c>
    </row>
    <row r="81">
      <c r="A81" t="inlineStr">
        <is>
          <t>진
미</t>
        </is>
      </c>
      <c r="B81" t="inlineStr">
        <is>
          <t>진미채-국산</t>
        </is>
      </c>
      <c r="C81" t="inlineStr">
        <is>
          <t xml:space="preserve"> 국내산 </t>
        </is>
      </c>
      <c r="D81" t="inlineStr">
        <is>
          <t>KG</t>
        </is>
      </c>
      <c r="E81" t="inlineStr">
        <is>
          <t xml:space="preserve"> 일시중지</t>
        </is>
      </c>
      <c r="F81" t="inlineStr"/>
      <c r="G81" t="inlineStr">
        <is>
          <t>*백색의굵은조미오징어채
*오징어(90.47%),D-소르비톨(3%), 포도당(2.02%),정제소금(국산)3%</t>
        </is>
      </c>
    </row>
    <row r="82">
      <c r="A82" t="inlineStr"/>
      <c r="B82" t="inlineStr">
        <is>
          <t>진미채-수입</t>
        </is>
      </c>
      <c r="C82" t="inlineStr">
        <is>
          <t xml:space="preserve"> 페루산 </t>
        </is>
      </c>
      <c r="D82" t="inlineStr">
        <is>
          <t>KG</t>
        </is>
      </c>
      <c r="E82" t="n">
        <v>33800</v>
      </c>
      <c r="F82" t="inlineStr">
        <is>
          <t>▲</t>
        </is>
      </c>
      <c r="G82" t="inlineStr">
        <is>
          <t>*백색의굵은조미오징어채
*오징어(90.47%),D-소르비톨(3%), 포도당(2.02%),정제소금(국산)3%</t>
        </is>
      </c>
    </row>
    <row r="83">
      <c r="A83" t="inlineStr">
        <is>
          <t>홍
미</t>
        </is>
      </c>
      <c r="B83" t="inlineStr">
        <is>
          <t>홍진미채-국산 (NEW)</t>
        </is>
      </c>
      <c r="C83" t="inlineStr">
        <is>
          <t xml:space="preserve"> 국내산 </t>
        </is>
      </c>
      <c r="D83" t="inlineStr">
        <is>
          <t>KG</t>
        </is>
      </c>
      <c r="E83" t="n">
        <v>125600</v>
      </c>
      <c r="F83" t="inlineStr"/>
      <c r="G83" t="inlineStr">
        <is>
          <t>*붉은색의굵은조미오징어채
*오징어(90.47%),D-소르비톨(3%), 포도당(2.02%),정제소금(국산)3%</t>
        </is>
      </c>
    </row>
    <row r="84">
      <c r="A84" t="inlineStr"/>
      <c r="B84" t="inlineStr">
        <is>
          <t>홍진미채-수입</t>
        </is>
      </c>
      <c r="C84" t="inlineStr">
        <is>
          <t xml:space="preserve"> 페루산 </t>
        </is>
      </c>
      <c r="D84" t="inlineStr">
        <is>
          <t>KG</t>
        </is>
      </c>
      <c r="E84" t="n">
        <v>33800</v>
      </c>
      <c r="F84" t="inlineStr"/>
      <c r="G84" t="inlineStr">
        <is>
          <t>*붉은색의굵은조미오징어채
*오징어(90.47%),D-소르비톨(3%), 포도당(2.02%),정제소금(국산)3%</t>
        </is>
      </c>
    </row>
    <row r="85">
      <c r="A85" t="inlineStr">
        <is>
          <t>건명태</t>
        </is>
      </c>
      <c r="B85" t="inlineStr">
        <is>
          <t>건명태두</t>
        </is>
      </c>
      <c r="C85" t="inlineStr">
        <is>
          <t xml:space="preserve"> 러시아산 </t>
        </is>
      </c>
      <c r="D85" t="inlineStr">
        <is>
          <t>KG</t>
        </is>
      </c>
      <c r="E85" t="inlineStr">
        <is>
          <t xml:space="preserve"> 단종</t>
        </is>
      </c>
      <c r="F85" t="inlineStr"/>
      <c r="G85" t="inlineStr">
        <is>
          <t>*건명태대가리,다시용</t>
        </is>
      </c>
    </row>
    <row r="86">
      <c r="A86" t="inlineStr">
        <is>
          <t>새우젓</t>
        </is>
      </c>
      <c r="B86" t="inlineStr">
        <is>
          <t>새우젓(프리미엄,6KG)</t>
        </is>
      </c>
      <c r="C86" t="inlineStr">
        <is>
          <t xml:space="preserve"> 국내산 </t>
        </is>
      </c>
      <c r="D86" t="inlineStr">
        <is>
          <t>box</t>
        </is>
      </c>
      <c r="E86" t="n">
        <v>100800</v>
      </c>
      <c r="F86" t="inlineStr"/>
      <c r="G86" t="inlineStr">
        <is>
          <t>*1kg*6병/박스</t>
        </is>
      </c>
    </row>
    <row r="87">
      <c r="A87" t="inlineStr"/>
      <c r="B87" t="inlineStr">
        <is>
          <t>새우젓(상,6KG)</t>
        </is>
      </c>
      <c r="C87" t="inlineStr">
        <is>
          <t xml:space="preserve"> 국내산 </t>
        </is>
      </c>
      <c r="D87" t="inlineStr">
        <is>
          <t>box</t>
        </is>
      </c>
      <c r="E87" t="n">
        <v>99200</v>
      </c>
      <c r="F87" t="inlineStr"/>
      <c r="G87" t="inlineStr">
        <is>
          <t>*1kg*6병/박스</t>
        </is>
      </c>
    </row>
    <row r="88">
      <c r="A88" t="inlineStr">
        <is>
          <t>대추</t>
        </is>
      </c>
      <c r="B88" t="inlineStr">
        <is>
          <t>건대추(상초)</t>
        </is>
      </c>
      <c r="C88" t="inlineStr">
        <is>
          <t xml:space="preserve"> 국내산 </t>
        </is>
      </c>
      <c r="D88" t="inlineStr">
        <is>
          <t>KG</t>
        </is>
      </c>
      <c r="E88" t="n">
        <v>33300</v>
      </c>
      <c r="F88" t="inlineStr">
        <is>
          <t>▲</t>
        </is>
      </c>
      <c r="G88" t="inlineStr"/>
    </row>
    <row r="89">
      <c r="A89" t="inlineStr"/>
      <c r="B89" t="inlineStr">
        <is>
          <t>건대추(씨제거)</t>
        </is>
      </c>
      <c r="C89" t="inlineStr">
        <is>
          <t xml:space="preserve"> 국내산 </t>
        </is>
      </c>
      <c r="D89" t="inlineStr">
        <is>
          <t>KG</t>
        </is>
      </c>
      <c r="E89" t="n">
        <v>46300</v>
      </c>
      <c r="F89" t="inlineStr"/>
      <c r="G89" t="inlineStr"/>
    </row>
    <row r="90">
      <c r="A90" t="inlineStr">
        <is>
          <t>건포도</t>
        </is>
      </c>
      <c r="B90" t="inlineStr">
        <is>
          <t>건포도</t>
        </is>
      </c>
      <c r="C90" t="inlineStr">
        <is>
          <t xml:space="preserve"> 미국산 </t>
        </is>
      </c>
      <c r="D90" t="inlineStr">
        <is>
          <t>KG</t>
        </is>
      </c>
      <c r="E90" t="n">
        <v>10200</v>
      </c>
      <c r="F90" t="inlineStr"/>
      <c r="G90" t="inlineStr"/>
    </row>
    <row r="91">
      <c r="A91" t="inlineStr">
        <is>
          <t>호두</t>
        </is>
      </c>
      <c r="B91" t="inlineStr">
        <is>
          <t>깐호두</t>
        </is>
      </c>
      <c r="C91" t="inlineStr">
        <is>
          <t xml:space="preserve"> 미국산 </t>
        </is>
      </c>
      <c r="D91" t="inlineStr">
        <is>
          <t>KG</t>
        </is>
      </c>
      <c r="E91" t="n">
        <v>23900</v>
      </c>
      <c r="F91" t="inlineStr"/>
      <c r="G91" t="inlineStr"/>
    </row>
    <row r="92">
      <c r="A92" t="inlineStr">
        <is>
          <t>아몬드</t>
        </is>
      </c>
      <c r="B92" t="inlineStr">
        <is>
          <t>아몬드슬라이스(생)</t>
        </is>
      </c>
      <c r="C92" t="inlineStr">
        <is>
          <t xml:space="preserve"> 미국산 </t>
        </is>
      </c>
      <c r="D92" t="inlineStr">
        <is>
          <t>KG</t>
        </is>
      </c>
      <c r="E92" t="n">
        <v>18800</v>
      </c>
      <c r="F92" t="inlineStr"/>
      <c r="G92" t="inlineStr"/>
    </row>
    <row r="93">
      <c r="A93" t="inlineStr"/>
      <c r="B93" t="inlineStr">
        <is>
          <t>통아몬드(볶음)</t>
        </is>
      </c>
      <c r="C93" t="inlineStr">
        <is>
          <t xml:space="preserve"> 미국산 </t>
        </is>
      </c>
      <c r="D93" t="inlineStr">
        <is>
          <t>KG</t>
        </is>
      </c>
      <c r="E93" t="n">
        <v>18500</v>
      </c>
      <c r="F93" t="inlineStr"/>
      <c r="G93" t="inlineStr"/>
    </row>
    <row r="94">
      <c r="A94" t="inlineStr">
        <is>
          <t>해조류</t>
        </is>
      </c>
      <c r="B94" t="inlineStr">
        <is>
          <t>무염미역줄기</t>
        </is>
      </c>
      <c r="C94" t="inlineStr">
        <is>
          <t>국산</t>
        </is>
      </c>
      <c r="D94" t="inlineStr">
        <is>
          <t>KG</t>
        </is>
      </c>
      <c r="E94" t="n">
        <v>7400</v>
      </c>
      <c r="F94" t="inlineStr"/>
      <c r="G94" t="inlineStr">
        <is>
          <t>* 실링포장
 * 미역줄기 : 100%
   어린 줄기 부분만을 잘게 찢어서 매우 부드러움</t>
        </is>
      </c>
    </row>
    <row r="95">
      <c r="A95" t="inlineStr"/>
      <c r="B95" t="inlineStr">
        <is>
          <t>무염쌈다시마</t>
        </is>
      </c>
      <c r="C95" t="inlineStr">
        <is>
          <t>국산</t>
        </is>
      </c>
      <c r="D95" t="inlineStr">
        <is>
          <t>KG</t>
        </is>
      </c>
      <c r="E95" t="n">
        <v>6400</v>
      </c>
      <c r="F95" t="inlineStr"/>
      <c r="G95" t="inlineStr">
        <is>
          <t>* 실링포장
 * 다시마 : 100%
    뿌리 쪽 제거 후 쌈용으로 사용.</t>
        </is>
      </c>
    </row>
    <row r="96">
      <c r="A96" t="inlineStr"/>
      <c r="B96" t="inlineStr">
        <is>
          <t>염장꼬시래기</t>
        </is>
      </c>
      <c r="C96" t="inlineStr">
        <is>
          <t>국산</t>
        </is>
      </c>
      <c r="D96" t="inlineStr">
        <is>
          <t>KG</t>
        </is>
      </c>
      <c r="E96" t="n">
        <v>6300</v>
      </c>
      <c r="F96" t="inlineStr"/>
      <c r="G96" t="inlineStr">
        <is>
          <t>* 실링포장
 * 꼬시래기 : 80%, 소금(수입) : 20%</t>
        </is>
      </c>
    </row>
    <row r="97">
      <c r="A97" t="inlineStr"/>
      <c r="B97" t="inlineStr">
        <is>
          <t>염장다시마채</t>
        </is>
      </c>
      <c r="C97" t="inlineStr">
        <is>
          <t>국산</t>
        </is>
      </c>
      <c r="D97" t="inlineStr">
        <is>
          <t>KG</t>
        </is>
      </c>
      <c r="E97" t="n">
        <v>5600</v>
      </c>
      <c r="F97" t="inlineStr"/>
      <c r="G97" t="inlineStr">
        <is>
          <t>* 실링포장
 * 다시마 : 80%, 소금(수입) : 20%</t>
        </is>
      </c>
    </row>
    <row r="98">
      <c r="A98" t="inlineStr"/>
      <c r="B98" t="inlineStr">
        <is>
          <t>염장미역</t>
        </is>
      </c>
      <c r="C98" t="inlineStr">
        <is>
          <t>국산</t>
        </is>
      </c>
      <c r="D98" t="inlineStr">
        <is>
          <t>KG</t>
        </is>
      </c>
      <c r="E98" t="n">
        <v>6400</v>
      </c>
      <c r="F98" t="inlineStr"/>
      <c r="G98" t="inlineStr">
        <is>
          <t>* 냉국, 미역국용
 * 실링포장
 * 미역 : 90%, 소금(수입) : 10%</t>
        </is>
      </c>
    </row>
    <row r="99">
      <c r="A99" t="inlineStr"/>
      <c r="B99" t="inlineStr">
        <is>
          <t>염장미역줄기</t>
        </is>
      </c>
      <c r="C99" t="inlineStr">
        <is>
          <t>국산</t>
        </is>
      </c>
      <c r="D99" t="inlineStr">
        <is>
          <t>KG</t>
        </is>
      </c>
      <c r="E99" t="n">
        <v>6000</v>
      </c>
      <c r="F99" t="inlineStr"/>
      <c r="G99" t="inlineStr">
        <is>
          <t>* 실링포장
 * 미역줄기 : 75%, 소금(수입) : 25%
   어린 줄기 부분만을 잘게 찢어서 매우 부드러움</t>
        </is>
      </c>
    </row>
    <row r="100">
      <c r="A100" t="inlineStr"/>
      <c r="B100" t="inlineStr">
        <is>
          <t>염장쌈다시마</t>
        </is>
      </c>
      <c r="C100" t="inlineStr">
        <is>
          <t>국산</t>
        </is>
      </c>
      <c r="D100" t="inlineStr">
        <is>
          <t>KG</t>
        </is>
      </c>
      <c r="E100" t="n">
        <v>5600</v>
      </c>
      <c r="F100" t="inlineStr"/>
      <c r="G100" t="inlineStr">
        <is>
          <t>* 실링포장
 * 다시마 : 80%, 소금(수입) : 20%
    뿌리 쪽 제거 후 쌈용으로 사용.</t>
        </is>
      </c>
    </row>
    <row r="101">
      <c r="A101" t="inlineStr"/>
      <c r="B101" t="inlineStr">
        <is>
          <t>모듬해초</t>
        </is>
      </c>
      <c r="C101" t="inlineStr">
        <is>
          <t>국산</t>
        </is>
      </c>
      <c r="D101" t="inlineStr">
        <is>
          <t>KG</t>
        </is>
      </c>
      <c r="E101" t="n">
        <v>14400</v>
      </c>
      <c r="F101" t="inlineStr"/>
      <c r="G101" t="inlineStr">
        <is>
          <t>* 실링포장
 * [ 미역줄기(20%), 염장미역(10%), 채다시마(10%),
   꼬시래기(25%), 한천(15%), 세모가사리(5%)   불등가사리(5%) ] 90% + 소금(수입) 10%</t>
        </is>
      </c>
    </row>
    <row r="102">
      <c r="A102" t="inlineStr">
        <is>
          <t>* 신선한 제품을 공급하기 위해 특정 주요제품은 단가 변동이 있을 수 있습니다. (일일경매에 따른 원물단가변동)</t>
        </is>
      </c>
      <c r="B102" t="inlineStr"/>
      <c r="C102" t="inlineStr"/>
      <c r="D102" t="inlineStr"/>
      <c r="E102" t="inlineStr"/>
      <c r="F102" t="inlineStr"/>
      <c r="G102"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J235"/>
  <sheetViews>
    <sheetView workbookViewId="0">
      <selection activeCell="A1" sqref="A1"/>
    </sheetView>
  </sheetViews>
  <sheetFormatPr baseColWidth="8" defaultRowHeight="15"/>
  <sheetData>
    <row r="1">
      <c r="A1" t="inlineStr">
        <is>
          <t>6056_참조은에스에프_24년9월+참조은단가표최종-압축.xlsx</t>
        </is>
      </c>
    </row>
    <row r="2">
      <c r="A2" t="inlineStr">
        <is>
          <t>https://school062.com/bbs/board.php?bo_table=product_02&amp;wr_id=6056</t>
        </is>
      </c>
    </row>
    <row r="3">
      <c r="A3" s="1" t="inlineStr">
        <is>
          <t>2024년 9월 참조은 단가표</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11,490</t>
        </is>
      </c>
      <c r="G8" t="inlineStr">
        <is>
          <t>1209
1,149</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inlineStr">
        <is>
          <t>12000
11,400</t>
        </is>
      </c>
      <c r="G9" t="inlineStr">
        <is>
          <t>414
393</t>
        </is>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n">
        <v>8134</v>
      </c>
      <c r="G10" t="n">
        <v>291</v>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n">
        <v>11900</v>
      </c>
      <c r="G11" t="n">
        <v>476</v>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inlineStr">
        <is>
          <t>14200
13,490</t>
        </is>
      </c>
      <c r="G15" t="inlineStr">
        <is>
          <t>406
385</t>
        </is>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n">
        <v>10800</v>
      </c>
      <c r="G17" t="n">
        <v>540</v>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n">
        <v>12500</v>
      </c>
      <c r="G18" t="n">
        <v>500</v>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(약30g×40개±2)</t>
        </is>
      </c>
      <c r="E20" t="n">
        <v>9500</v>
      </c>
      <c r="F20" t="inlineStr">
        <is>
          <t>11400
10,840</t>
        </is>
      </c>
      <c r="G20" t="inlineStr">
        <is>
          <t>285
271</t>
        </is>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(약30g×40개±2)</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n">
        <v>11880</v>
      </c>
      <c r="G23" t="n">
        <v>177</v>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inlineStr">
        <is>
          <t>9800
9,310</t>
        </is>
      </c>
      <c r="G24" t="inlineStr">
        <is>
          <t>338
321</t>
        </is>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inlineStr">
        <is>
          <t>7900
7,520</t>
        </is>
      </c>
      <c r="G26" t="inlineStr">
        <is>
          <t>395
376</t>
        </is>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1kg(약7gx145개±3)</t>
        </is>
      </c>
      <c r="E31" t="n">
        <v>11400</v>
      </c>
      <c r="F31" t="n">
        <v>11400</v>
      </c>
      <c r="G31" t="n">
        <v>79</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(25~26g×39개±1)</t>
        </is>
      </c>
      <c r="E32" t="n">
        <v>8200</v>
      </c>
      <c r="F32" t="n">
        <v>8200</v>
      </c>
      <c r="G32" t="n">
        <v>210</v>
      </c>
      <c r="H32" t="inlineStr"/>
      <c r="I32" t="inlineStr">
        <is>
          <t>당면(고구마전분100%)60.47%,튀김가루[밀가루(밀:미국산),옥수수전분(옥수수:외국산:헝가리,세르비아,러시아등)],당근5.98%,부추2.99%,김(국산)1.33%,마늘,후추</t>
        </is>
      </c>
      <c r="J32" t="inlineStr">
        <is>
          <t>5,6,16,18</t>
        </is>
      </c>
    </row>
    <row r="33">
      <c r="A33" t="inlineStr"/>
      <c r="B33" t="inlineStr"/>
      <c r="C33" t="inlineStr">
        <is>
          <t>마음이가는 오곡 치즈 롤까스</t>
        </is>
      </c>
      <c r="D33" t="inlineStr">
        <is>
          <t>700g
(70gx10개)</t>
        </is>
      </c>
      <c r="E33" t="inlineStr"/>
      <c r="F33" t="inlineStr">
        <is>
          <t>17800
16,020</t>
        </is>
      </c>
      <c r="G33" t="inlineStr">
        <is>
          <t>1780
1,602</t>
        </is>
      </c>
      <c r="H33" t="inlineStr"/>
      <c r="I33" t="inlineStr">
        <is>
          <t>돼지고기(등심:국내산)55%,모짜렐라치즈25%(외국산:미국산,독일산,프랑스산),일본식식빵가루[곡류가공품{밀가루(밀:미국산)}],오곡돈까스배터믹스5.2%[밀가루,볶음오곡분말9%{현미50%(국산),보리20%(국산),대두10%,수수10%,차조10%}]</t>
        </is>
      </c>
      <c r="J33" t="inlineStr">
        <is>
          <t>2,5,6,10</t>
        </is>
      </c>
    </row>
    <row r="34">
      <c r="A34" t="inlineStr"/>
      <c r="B34" t="inlineStr"/>
      <c r="C34" t="inlineStr">
        <is>
          <t>(1등급)수랏간 간장 돼지불고기
(국내산-부정형)</t>
        </is>
      </c>
      <c r="D34" t="inlineStr">
        <is>
          <t>1kg</t>
        </is>
      </c>
      <c r="E34" t="inlineStr"/>
      <c r="F34" t="inlineStr">
        <is>
          <t>13500
11,480</t>
        </is>
      </c>
      <c r="G34" t="inlineStr"/>
      <c r="H34" t="inlineStr"/>
      <c r="I34" t="inlineStr">
        <is>
          <t xml:space="preserve"> 돼지고기(앞다리살,뒷다리살 혼합사용/국내산)80%, 소스20%(정제수,혼합간장,양조간장,후추가루)
☞ D-10일전 선발주/ 냉장(12일)</t>
        </is>
      </c>
      <c r="J34" t="inlineStr">
        <is>
          <t>5,6,10,16</t>
        </is>
      </c>
    </row>
    <row r="35">
      <c r="A35" t="inlineStr"/>
      <c r="B35" t="inlineStr"/>
      <c r="C35" t="inlineStr">
        <is>
          <t>(1등급)수랏간 고추장 돼지
불고기 (국내산-부정형)</t>
        </is>
      </c>
      <c r="D35" t="inlineStr">
        <is>
          <t>1kg</t>
        </is>
      </c>
      <c r="E35" t="inlineStr"/>
      <c r="F35" t="inlineStr">
        <is>
          <t>13800
11,730</t>
        </is>
      </c>
      <c r="G35" t="inlineStr"/>
      <c r="H35" t="inlineStr"/>
      <c r="I35" t="inlineStr">
        <is>
          <t xml:space="preserve"> 돼지고기(앞다리살,뒷다리살 혼합사용/국내산)80%,
☞ D-10일전 선발주/ 냉장(12일)</t>
        </is>
      </c>
      <c r="J35" t="inlineStr">
        <is>
          <t>5,6,10,16</t>
        </is>
      </c>
    </row>
    <row r="36">
      <c r="A36" t="inlineStr"/>
      <c r="B36" t="inlineStr"/>
      <c r="C36" t="inlineStr">
        <is>
          <t>휘뚜루마뚜루 돈까스60g
(국내산-부정형)</t>
        </is>
      </c>
      <c r="D36" t="inlineStr">
        <is>
          <t>1.2kg
(약60gx20개)</t>
        </is>
      </c>
      <c r="E36" t="n">
        <v>8200</v>
      </c>
      <c r="F36" t="inlineStr">
        <is>
          <t>22320
20,100</t>
        </is>
      </c>
      <c r="G36" t="inlineStr">
        <is>
          <t>1116
1,005</t>
        </is>
      </c>
      <c r="H36" t="inlineStr"/>
      <c r="I36" t="inlineStr">
        <is>
          <t xml:space="preserve"> 소스20%(정제수,고추장,고춧가루,대파,매실액,참기름,간장,청양고추)
★최소 10kg 이상 발주시 10kg당 소스 한봉(2kg) 증정!(양식돈가스소스)</t>
        </is>
      </c>
      <c r="J36" t="inlineStr">
        <is>
          <t>1,2,5,6,10</t>
        </is>
      </c>
    </row>
    <row r="37">
      <c r="A37" t="inlineStr"/>
      <c r="B37" t="inlineStr"/>
      <c r="C37" t="inlineStr">
        <is>
          <t>휘뚜루마뚜루 돈까스80g
(국내산-부정형)</t>
        </is>
      </c>
      <c r="D37" t="inlineStr">
        <is>
          <t>1.2kg
(약80gx15개)</t>
        </is>
      </c>
      <c r="E37" t="inlineStr"/>
      <c r="F37" t="inlineStr">
        <is>
          <t>22320
20,100</t>
        </is>
      </c>
      <c r="G37" t="inlineStr">
        <is>
          <t>1488
1,340</t>
        </is>
      </c>
      <c r="H37" t="inlineStr"/>
      <c r="I37" t="inlineStr">
        <is>
          <t>돼지등심80%(국내산),곡류가공품,전분가공품,정제수,혼합제제,기타가공품,후추,정제소금
★최소 10kg 이상 발주시 10kg당 소스 한봉(2kg) 증정!(양식돈가스소스)</t>
        </is>
      </c>
      <c r="J37" t="inlineStr">
        <is>
          <t>1,2,5,6,10</t>
        </is>
      </c>
    </row>
    <row r="38">
      <c r="A38" t="inlineStr"/>
      <c r="B38" t="inlineStr"/>
      <c r="C38" t="inlineStr">
        <is>
          <t>수랏간 돈마호크 130g
(국내산-부정형)</t>
        </is>
      </c>
      <c r="D38" t="inlineStr">
        <is>
          <t>1.3kg
(약130gx10개)</t>
        </is>
      </c>
      <c r="E38" t="inlineStr"/>
      <c r="F38" t="n">
        <v>45500</v>
      </c>
      <c r="G38" t="n">
        <v>4550</v>
      </c>
      <c r="H38" t="inlineStr"/>
      <c r="I38" t="inlineStr">
        <is>
          <t xml:space="preserve">돼지등심95%(국내산),돼지갈비뼈(국내산)2%,정제수,혼합제제,시즈닝믹스,기타가공품
☞ D-10일전 선발주/ 냉장(10일)   
</t>
        </is>
      </c>
      <c r="J38" t="inlineStr">
        <is>
          <t>2,5,6,10,16</t>
        </is>
      </c>
    </row>
    <row r="39">
      <c r="A39" t="inlineStr"/>
      <c r="B39" t="inlineStr"/>
      <c r="C39" t="inlineStr">
        <is>
          <t>수랏간 돈마호크 150g
(국내산-부정형)</t>
        </is>
      </c>
      <c r="D39" t="inlineStr">
        <is>
          <t>1.5kg
(약150gx10개)</t>
        </is>
      </c>
      <c r="E39" t="inlineStr"/>
      <c r="F39" t="n">
        <v>48000</v>
      </c>
      <c r="G39" t="n">
        <v>4800</v>
      </c>
      <c r="H39" t="inlineStr"/>
      <c r="I39" t="inlineStr">
        <is>
          <t xml:space="preserve">돼지등심95%(국내산),돼지갈비뼈(국내산)2%,정제수,혼합제제,시즈닝믹스,기타가공품
☞ D-10일전 선발주/ 냉장(10일)   
</t>
        </is>
      </c>
      <c r="J39" t="inlineStr">
        <is>
          <t>2,5,6,10,16</t>
        </is>
      </c>
    </row>
    <row r="40">
      <c r="A40" t="inlineStr"/>
      <c r="B40" t="inlineStr"/>
      <c r="C40" t="inlineStr">
        <is>
          <t>수랏간 돈마호크 180g
(국내산-부정형)</t>
        </is>
      </c>
      <c r="D40" t="inlineStr">
        <is>
          <t>1.8kg
(약180gx10개)</t>
        </is>
      </c>
      <c r="E40" t="inlineStr"/>
      <c r="F40" t="n">
        <v>52200</v>
      </c>
      <c r="G40" t="n">
        <v>5220</v>
      </c>
      <c r="H40" t="inlineStr"/>
      <c r="I40" t="inlineStr">
        <is>
          <t xml:space="preserve">돼지등심95%(국내산),돼지갈비뼈(국내산)2%,정제수,혼합제제,시즈닝믹스,기타가공품
☞ D-10일전 선발주/ 냉장(10일)   
</t>
        </is>
      </c>
      <c r="J40" t="inlineStr">
        <is>
          <t>2,5,6,10,16</t>
        </is>
      </c>
    </row>
    <row r="41">
      <c r="A41" t="inlineStr"/>
      <c r="B41" t="inlineStr"/>
      <c r="C41" t="inlineStr">
        <is>
          <t>수랏간 돈마호크 200g
(국내산-부정형)</t>
        </is>
      </c>
      <c r="D41" t="inlineStr">
        <is>
          <t>2kg
(약200gx10개)</t>
        </is>
      </c>
      <c r="E41" t="inlineStr"/>
      <c r="F41" t="n">
        <v>56000</v>
      </c>
      <c r="G41" t="n">
        <v>5600</v>
      </c>
      <c r="H41" t="inlineStr"/>
      <c r="I41" t="inlineStr">
        <is>
          <t xml:space="preserve">돼지등심95%(국내산),돼지갈비뼈(국내산)2%,정제수,혼합제제,시즈닝믹스,기타가공품
☞ D-10일전 선발주/ 냉장(10일)   
</t>
        </is>
      </c>
      <c r="J41" t="inlineStr">
        <is>
          <t>2,5,6,10,16</t>
        </is>
      </c>
    </row>
    <row r="42">
      <c r="A42" t="inlineStr"/>
      <c r="B42" t="inlineStr"/>
      <c r="C42" t="inlineStr">
        <is>
          <t>수랏간 돈마카츠(국내산-부정형)</t>
        </is>
      </c>
      <c r="D42" t="inlineStr">
        <is>
          <t>1.5kg
(약150gx10개)</t>
        </is>
      </c>
      <c r="E42" t="inlineStr"/>
      <c r="F42" t="n">
        <v>52500</v>
      </c>
      <c r="G42" t="n">
        <v>5250</v>
      </c>
      <c r="H42" t="inlineStr"/>
      <c r="I42" t="inlineStr">
        <is>
          <t xml:space="preserve">돼지등심73%(국내산),돼지갈비뼈(국내산)3%,곡물가공품,정제수,혼합제제,기타가공품,후추,정제소금
</t>
        </is>
      </c>
      <c r="J42" t="inlineStr">
        <is>
          <t>1,2,5,6,10</t>
        </is>
      </c>
    </row>
    <row r="43">
      <c r="A43" t="inlineStr">
        <is>
          <t>육              가                       공               류</t>
        </is>
      </c>
      <c r="B43" t="inlineStr"/>
      <c r="C43" t="inlineStr">
        <is>
          <t>9無의성마늘 훈제오리S/L
(1등급-부정형)[무항생제-1등급)</t>
        </is>
      </c>
      <c r="D43" t="inlineStr">
        <is>
          <t>1kg
(슬라이스 3mm)</t>
        </is>
      </c>
      <c r="E43" t="n">
        <v>30500</v>
      </c>
      <c r="F43" t="inlineStr">
        <is>
          <t>30500
27,450</t>
        </is>
      </c>
      <c r="G43" t="inlineStr">
        <is>
          <t>-</t>
        </is>
      </c>
      <c r="H43" t="inlineStr"/>
      <c r="I43"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3" t="inlineStr">
        <is>
          <t>2,5,6,16,18</t>
        </is>
      </c>
    </row>
    <row r="44">
      <c r="A44" t="inlineStr"/>
      <c r="B44" t="inlineStr"/>
      <c r="C44" t="inlineStr">
        <is>
          <t>9無의성마늘 훈제오리S/L
(1등급-부정형)[무항생제-1등급)</t>
        </is>
      </c>
      <c r="D44" t="inlineStr">
        <is>
          <t>1kg
(슬라이스 7mm)</t>
        </is>
      </c>
      <c r="E44" t="n">
        <v>30500</v>
      </c>
      <c r="F44" t="inlineStr">
        <is>
          <t>30500
27,450</t>
        </is>
      </c>
      <c r="G44" t="inlineStr">
        <is>
          <t>-</t>
        </is>
      </c>
      <c r="H44" t="inlineStr"/>
      <c r="I44"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4" t="inlineStr">
        <is>
          <t>2,5,6,16,18</t>
        </is>
      </c>
    </row>
    <row r="45">
      <c r="A45" t="inlineStr"/>
      <c r="B45" t="n">
        <v>28</v>
      </c>
      <c r="C45" t="inlineStr">
        <is>
          <t>식이유황생오리(1등급-부정형)
[무항생제-1등급)</t>
        </is>
      </c>
      <c r="D45" t="inlineStr">
        <is>
          <t>1kg</t>
        </is>
      </c>
      <c r="E45" t="n">
        <v>27800</v>
      </c>
      <c r="F45" t="n">
        <v>27800</v>
      </c>
      <c r="G45" t="inlineStr">
        <is>
          <t>-</t>
        </is>
      </c>
      <c r="H45" t="inlineStr"/>
      <c r="I45" t="inlineStr">
        <is>
          <t>오리(국내산,1등급,무항생)100%
☞ D-7일전 선발주/ 냉장(10일)</t>
        </is>
      </c>
      <c r="J45" t="inlineStr">
        <is>
          <t>-</t>
        </is>
      </c>
    </row>
    <row r="46">
      <c r="A46" t="inlineStr"/>
      <c r="B46" t="inlineStr"/>
      <c r="C46" t="inlineStr">
        <is>
          <t>수랏간 간장 오리불고기
(국내산-부정형)[무항생제-1등급)</t>
        </is>
      </c>
      <c r="D46" t="inlineStr">
        <is>
          <t>1kg</t>
        </is>
      </c>
      <c r="E46" t="n">
        <v>27800</v>
      </c>
      <c r="F46" t="inlineStr">
        <is>
          <t>19900
18,910</t>
        </is>
      </c>
      <c r="G46" t="inlineStr">
        <is>
          <t>-</t>
        </is>
      </c>
      <c r="H46" t="inlineStr"/>
      <c r="I46" t="inlineStr">
        <is>
          <t>오리(국내산,1등급,무항생)70%,,오리불고기소스-CK30%
☞ D-7일전 선발주/ 냉장(10일)</t>
        </is>
      </c>
      <c r="J46" t="inlineStr">
        <is>
          <t>5,6</t>
        </is>
      </c>
    </row>
    <row r="47">
      <c r="A47" t="inlineStr"/>
      <c r="B47" t="inlineStr"/>
      <c r="C47" t="inlineStr">
        <is>
          <t>수랏간 고추장장 오리불고기
(국내산-부정형)[무항생제-1등급)</t>
        </is>
      </c>
      <c r="D47" t="inlineStr">
        <is>
          <t>1kg</t>
        </is>
      </c>
      <c r="E47" t="n">
        <v>27800</v>
      </c>
      <c r="F47" t="inlineStr">
        <is>
          <t>21900
20,810</t>
        </is>
      </c>
      <c r="G47" t="inlineStr">
        <is>
          <t>-</t>
        </is>
      </c>
      <c r="H47" t="inlineStr"/>
      <c r="I47" t="inlineStr">
        <is>
          <t>오리(국내산,1등급,무항생)70%,매콤오리불고기소스-CK30%
☞ D-7일전 선발주/ 냉장(10일)</t>
        </is>
      </c>
      <c r="J47" t="inlineStr">
        <is>
          <t>5,6</t>
        </is>
      </c>
    </row>
    <row r="48">
      <c r="A48" t="inlineStr"/>
      <c r="B48" t="n">
        <v>29</v>
      </c>
      <c r="C48" t="inlineStr">
        <is>
          <t>볏짚훈제삼겹S/L
(국내산-부정형)</t>
        </is>
      </c>
      <c r="D48" t="inlineStr">
        <is>
          <t>1kg</t>
        </is>
      </c>
      <c r="E48" t="n">
        <v>47000</v>
      </c>
      <c r="F48" t="n">
        <v>47000</v>
      </c>
      <c r="G48" t="inlineStr">
        <is>
          <t>-</t>
        </is>
      </c>
      <c r="H48" t="inlineStr"/>
      <c r="I48" t="inlineStr">
        <is>
          <t>3無:발색제,합성착색료,합성보존료, 중탕
돼지삼겹살(국내산)93.902%,볏짚삼겹용시즈닝1.478%,정제소금(국내산)
☞ 10일전 선발주/냉장45일</t>
        </is>
      </c>
      <c r="J48" t="inlineStr">
        <is>
          <t>2,5,6,10</t>
        </is>
      </c>
    </row>
    <row r="49">
      <c r="A49" t="inlineStr"/>
      <c r="B49" t="n">
        <v>30</v>
      </c>
      <c r="C49" t="inlineStr">
        <is>
          <t>마라훈제순살S/L
(국내산-부정형)</t>
        </is>
      </c>
      <c r="D49" t="inlineStr">
        <is>
          <t>1kg</t>
        </is>
      </c>
      <c r="E49" t="n">
        <v>29900</v>
      </c>
      <c r="F49" t="n">
        <v>29900</v>
      </c>
      <c r="G49" t="inlineStr">
        <is>
          <t>-</t>
        </is>
      </c>
      <c r="H49" t="inlineStr"/>
      <c r="I49" t="inlineStr">
        <is>
          <t>3無:발색제,합성착색료,합성보존료, 중탕
돼지앞다리살(국내산)94.239%,마라시즈닝 1.565%,정제소금(국내산)
☞ 10일전 선발주/냉장45일</t>
        </is>
      </c>
      <c r="J49" t="inlineStr">
        <is>
          <t>2,4,5,6,10</t>
        </is>
      </c>
    </row>
    <row r="50">
      <c r="A50" t="inlineStr"/>
      <c r="B50" t="n">
        <v>31</v>
      </c>
      <c r="C50" t="inlineStr">
        <is>
          <t>홍삼훈제순살S/L(국내산-부정형)</t>
        </is>
      </c>
      <c r="D50" t="inlineStr">
        <is>
          <t>1kg</t>
        </is>
      </c>
      <c r="E50" t="n">
        <v>29800</v>
      </c>
      <c r="F50" t="inlineStr">
        <is>
          <t>29800
26,820</t>
        </is>
      </c>
      <c r="G50" t="inlineStr">
        <is>
          <t>-</t>
        </is>
      </c>
      <c r="H50" t="inlineStr"/>
      <c r="I50" t="inlineStr">
        <is>
          <t>3無 - 발색제,합성착색료,합성보존료, 중탕
돼지고기(앞다리살/국산)95.97%,천시원홍삼정0.10%
[홍삼농축액(5~6년근,고형분60%,국산)100%],정제소금(국산)
☞ D-10일전 선발주/ 냉장(45일)</t>
        </is>
      </c>
      <c r="J50" t="inlineStr">
        <is>
          <t>2,5,6,10</t>
        </is>
      </c>
    </row>
    <row r="51">
      <c r="A51" t="inlineStr"/>
      <c r="B51" t="n">
        <v>32</v>
      </c>
      <c r="C51" t="inlineStr">
        <is>
          <t>홍삼훈제삼겹S/L(국내산-부정형)</t>
        </is>
      </c>
      <c r="D51" t="inlineStr">
        <is>
          <t>1kg</t>
        </is>
      </c>
      <c r="E51" t="n">
        <v>42500</v>
      </c>
      <c r="F51" t="inlineStr">
        <is>
          <t>42500
34,000</t>
        </is>
      </c>
      <c r="G51" t="inlineStr">
        <is>
          <t>-</t>
        </is>
      </c>
      <c r="H51" t="inlineStr"/>
      <c r="I51" t="inlineStr">
        <is>
          <t>3無 - 발색제,합성착색료,합성보존료, 중탕
돼지고기(삼겹살/국산)95.97%,천시원홍삼정0.10%
[홍삼농축액(5~6년근,고형분60%,국산)100%],정제소금(국산)
☞ D-10일전 선발주/ 냉장(45일)</t>
        </is>
      </c>
      <c r="J51" t="inlineStr">
        <is>
          <t>2,5,6,10</t>
        </is>
      </c>
    </row>
    <row r="52">
      <c r="A52" t="inlineStr"/>
      <c r="B52" t="inlineStr"/>
      <c r="C52" t="inlineStr">
        <is>
          <t>명품 트윈바베큐폭립
(국내산-부정형)</t>
        </is>
      </c>
      <c r="D52" t="inlineStr">
        <is>
          <t>1kg[2마디 컷팅]
(약100gx10개)</t>
        </is>
      </c>
      <c r="E52" t="n">
        <v>50500</v>
      </c>
      <c r="F52" t="n">
        <v>50500</v>
      </c>
      <c r="G52" t="n">
        <v>5050</v>
      </c>
      <c r="H52" t="inlineStr"/>
      <c r="I52" t="inlineStr">
        <is>
          <t xml:space="preserve">3無:발색제,합성착색료,합성보존료, 중탕
돼지고기(등갈비/국내산)81.70%,프리미엄육소스16.67%,정제소금(국산),백설탕,흑후추분말
☞ D-10일전 선발주/ 냉장(30일)          </t>
        </is>
      </c>
      <c r="J52" t="inlineStr">
        <is>
          <t>2,5,6,10,12,16</t>
        </is>
      </c>
    </row>
    <row r="53">
      <c r="A53" t="inlineStr"/>
      <c r="B53" t="inlineStr"/>
      <c r="C53" t="inlineStr">
        <is>
          <t>명품 트윈바베큐폭립
(수입산-부정형)</t>
        </is>
      </c>
      <c r="D53" t="inlineStr">
        <is>
          <t>1kg[2마디 컷팅]
(약100gx10개)</t>
        </is>
      </c>
      <c r="E53" t="n">
        <v>38000</v>
      </c>
      <c r="F53" t="n">
        <v>38000</v>
      </c>
      <c r="G53" t="n">
        <v>3800</v>
      </c>
      <c r="H53" t="inlineStr"/>
      <c r="I53" t="inlineStr">
        <is>
          <t xml:space="preserve">3無:발색제,합성착색료,합성보존료,중탕
돼지고기(등갈비/외국산-스페인,프랑스,스웨덴등)81.70%,프리미엄육소스16.67%,정제소금(국산),백설탕,흑후추분말
☞ D-10일전 선발주/ 냉장(30일)     </t>
        </is>
      </c>
      <c r="J53" t="inlineStr">
        <is>
          <t>2,5,6,10,12,16</t>
        </is>
      </c>
    </row>
    <row r="54">
      <c r="A54" t="inlineStr"/>
      <c r="B54" t="inlineStr"/>
      <c r="C54" t="inlineStr">
        <is>
          <t>명품등갈비바베큐폭립
(국내산-부정형)</t>
        </is>
      </c>
      <c r="D54" t="inlineStr">
        <is>
          <t>1kg
(약50gx20개)</t>
        </is>
      </c>
      <c r="E54" t="n">
        <v>48800</v>
      </c>
      <c r="F54" t="n">
        <v>48800</v>
      </c>
      <c r="G54" t="n">
        <v>2440</v>
      </c>
      <c r="H54" t="inlineStr"/>
      <c r="I54" t="inlineStr">
        <is>
          <t xml:space="preserve">3無:발색제,합성착색료,합성보존료, 중탕
돼지고기(등갈비/국내산)81.70%,프리미엄육소스16.67%,정제소금(국산),백설탕,흑후추분말☞ D-10일전 선발주/ 냉장(30일)          </t>
        </is>
      </c>
      <c r="J54" t="inlineStr">
        <is>
          <t>2,5,6,10,12,16</t>
        </is>
      </c>
    </row>
    <row r="55">
      <c r="A55" t="inlineStr"/>
      <c r="B55" t="inlineStr"/>
      <c r="C55" t="inlineStr">
        <is>
          <t>명품등갈비바베큐폭립
(수입산-부정형)</t>
        </is>
      </c>
      <c r="D55" t="inlineStr">
        <is>
          <t>1kg
(약50gx20개)</t>
        </is>
      </c>
      <c r="E55" t="n">
        <v>36000</v>
      </c>
      <c r="F55" t="n">
        <v>36000</v>
      </c>
      <c r="G55" t="n">
        <v>1800</v>
      </c>
      <c r="H55" t="inlineStr"/>
      <c r="I55" t="inlineStr">
        <is>
          <t xml:space="preserve">3無:발색제,합성착색료,합성보존료,중탕
돼지고기(등갈비/외국산-스페인,프랑스,스웨덴등)81.70%,프리미엄육소스16.67%,정제소금(국산),백설탕,흑후추분말
☞ D-10일전 선발주/ 냉장(30일)     </t>
        </is>
      </c>
      <c r="J55" t="inlineStr">
        <is>
          <t>2,5,6,10,12,16</t>
        </is>
      </c>
    </row>
    <row r="56">
      <c r="A56" t="inlineStr"/>
      <c r="B56" t="n">
        <v>37</v>
      </c>
      <c r="C56" t="inlineStr">
        <is>
          <t>참팜 네모슬라이스햄(중탕가능)</t>
        </is>
      </c>
      <c r="D56" t="inlineStr">
        <is>
          <t>1kg
(약33g×30개±1)</t>
        </is>
      </c>
      <c r="E56" t="n">
        <v>16900</v>
      </c>
      <c r="F56" t="n">
        <v>16900</v>
      </c>
      <c r="G56" t="n">
        <v>563</v>
      </c>
      <c r="H56" t="inlineStr"/>
      <c r="I56" t="inlineStr">
        <is>
          <t>2無:발색제,합성보존료
돼지고기(국산)94.19%,정제수,정제소금(국산),옥수수전분[옥수수:외국산(러시아,헝가리,세르비아)],마늘,백후추분,백설탕,정제소금,비타민C</t>
        </is>
      </c>
      <c r="J56" t="n">
        <v>10</v>
      </c>
    </row>
    <row r="57">
      <c r="A57" t="inlineStr"/>
      <c r="B57" t="n">
        <v>38</v>
      </c>
      <c r="C57" t="inlineStr">
        <is>
          <t>부대찌개4종햄(부정형)</t>
        </is>
      </c>
      <c r="D57" t="inlineStr">
        <is>
          <t>1kg
(4가지-부정형)</t>
        </is>
      </c>
      <c r="E57" t="n">
        <v>16000</v>
      </c>
      <c r="F57" t="n">
        <v>16000</v>
      </c>
      <c r="G57" t="n">
        <v>0</v>
      </c>
      <c r="H57" t="inlineStr"/>
      <c r="I57"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7" t="inlineStr">
        <is>
          <t>1,2,5,6,10,
15,16,18</t>
        </is>
      </c>
    </row>
    <row r="58">
      <c r="A58" t="inlineStr"/>
      <c r="B58" t="n">
        <v>39</v>
      </c>
      <c r="C58" t="inlineStr">
        <is>
          <t>누드찹쌀순대슬라이스(부정형)</t>
        </is>
      </c>
      <c r="D58" t="inlineStr">
        <is>
          <t>1kg
(약13.5gx70개±5)</t>
        </is>
      </c>
      <c r="E58" t="n">
        <v>9500</v>
      </c>
      <c r="F58" t="n">
        <v>9500</v>
      </c>
      <c r="G58" t="inlineStr">
        <is>
          <t>-</t>
        </is>
      </c>
      <c r="H58" t="inlineStr"/>
      <c r="I58" t="inlineStr">
        <is>
          <t xml:space="preserve">당면(외국산:중국산,베트남산)65.2%,찹쌀(국내산)3%,돈혈(국내산)14.4%,돈지(국내산),마늘,양파,파,당근,생강,복합조미식품
☞ 냉장(30일), 중탕             </t>
        </is>
      </c>
      <c r="J58" t="inlineStr">
        <is>
          <t>2,5,6,10,16</t>
        </is>
      </c>
    </row>
    <row r="59">
      <c r="A59" t="inlineStr"/>
      <c r="B59" t="n">
        <v>40</v>
      </c>
      <c r="C59" t="inlineStr">
        <is>
          <t>통통왕고기완자</t>
        </is>
      </c>
      <c r="D59" t="inlineStr">
        <is>
          <t>1kg(40g×25개)</t>
        </is>
      </c>
      <c r="E59" t="n">
        <v>13200</v>
      </c>
      <c r="F59" t="inlineStr">
        <is>
          <t>13200
12,550</t>
        </is>
      </c>
      <c r="G59" t="inlineStr">
        <is>
          <t>528
502</t>
        </is>
      </c>
      <c r="H59" t="inlineStr"/>
      <c r="I59" t="inlineStr">
        <is>
          <t>돼지고기(국내산/지방일부사용)61.26%,양파(국내산)14.7%,부추,당근(국내산),청양고추(국내산)1.31%,난백분말,정제소금</t>
        </is>
      </c>
      <c r="J59" t="inlineStr">
        <is>
          <t>1,2,5,6,10,16</t>
        </is>
      </c>
    </row>
    <row r="60">
      <c r="A60" t="inlineStr"/>
      <c r="B60" t="n">
        <v>41</v>
      </c>
      <c r="C60" t="inlineStr">
        <is>
          <t>수랏간우리찹쌀불고기
산적(부정형)</t>
        </is>
      </c>
      <c r="D60" t="inlineStr">
        <is>
          <t>1kg(36g±10x27개±3)</t>
        </is>
      </c>
      <c r="E60" t="n">
        <v>26200</v>
      </c>
      <c r="F60" t="n">
        <v>26200</v>
      </c>
      <c r="G60" t="inlineStr">
        <is>
          <t>-</t>
        </is>
      </c>
      <c r="H60" t="inlineStr"/>
      <c r="I60" t="inlineStr">
        <is>
          <t>돼지등심60.5%(국내산),소스,물엿,양파(국내산),마늘,생강,정제수,찹쌀분말4.65%(찹쌀:국내산),전란액(계란:국내산),전분가공품,양파분,마늘분,재제소금</t>
        </is>
      </c>
      <c r="J60" t="inlineStr">
        <is>
          <t>1,2,5,6,10</t>
        </is>
      </c>
    </row>
    <row r="61">
      <c r="A61" t="inlineStr"/>
      <c r="B61" t="n">
        <v>42</v>
      </c>
      <c r="C61" t="inlineStr">
        <is>
          <t>우리찹쌀소고기육전(부정형)</t>
        </is>
      </c>
      <c r="D61" t="inlineStr">
        <is>
          <t>1kg
(약27g×37개±5)</t>
        </is>
      </c>
      <c r="E61" t="n">
        <v>37000</v>
      </c>
      <c r="F61" t="inlineStr">
        <is>
          <t>37000
33,300</t>
        </is>
      </c>
      <c r="G61" t="inlineStr">
        <is>
          <t>-</t>
        </is>
      </c>
      <c r="H61" t="inlineStr"/>
      <c r="I61" t="inlineStr">
        <is>
          <t>쇠고기62.47%(호주산), 찹쌀분말8.25%(찹쌀:국내산), 정제수, 전란액(계란:국내산)</t>
        </is>
      </c>
      <c r="J61" t="inlineStr">
        <is>
          <t>1,2,5,6,16</t>
        </is>
      </c>
    </row>
    <row r="62">
      <c r="A62" t="inlineStr"/>
      <c r="B62" t="n">
        <v>43</v>
      </c>
      <c r="C62" t="inlineStr">
        <is>
          <t>언양식 불고기(부정형)</t>
        </is>
      </c>
      <c r="D62" t="inlineStr">
        <is>
          <t>900g
(90g×10개)</t>
        </is>
      </c>
      <c r="E62" t="n">
        <v>17000</v>
      </c>
      <c r="F62" t="inlineStr">
        <is>
          <t>15300
13,770</t>
        </is>
      </c>
      <c r="G62" t="inlineStr">
        <is>
          <t>1530
1,377</t>
        </is>
      </c>
      <c r="H62" t="inlineStr"/>
      <c r="I62" t="inlineStr">
        <is>
          <t>돼지고기(국내산/지방일부사용)77.19%,흑설탕6.06%,옥수수전분,소스1,양파(국내산),대파(국내산),마늘(국내산)</t>
        </is>
      </c>
      <c r="J62" t="inlineStr">
        <is>
          <t>2,5,6,10,12,15,16</t>
        </is>
      </c>
    </row>
    <row r="63">
      <c r="A63" t="inlineStr"/>
      <c r="B63" t="n">
        <v>44</v>
      </c>
      <c r="C63" t="inlineStr">
        <is>
          <t>스카치에그</t>
        </is>
      </c>
      <c r="D63" t="inlineStr">
        <is>
          <t>1kg(약50gx20개)</t>
        </is>
      </c>
      <c r="E63" t="n">
        <v>26900</v>
      </c>
      <c r="F63" t="inlineStr">
        <is>
          <t>26900
24,220</t>
        </is>
      </c>
      <c r="G63" t="inlineStr">
        <is>
          <t>1345
1,211</t>
        </is>
      </c>
      <c r="H63" t="inlineStr"/>
      <c r="I63" t="inlineStr">
        <is>
          <t xml:space="preserve">돼지고기51.09%(지방일부사용/국산),메추리알20%(국산),떡갈비소스베이스,고융점치즈3.29%[벨라유임실피자치즈(국내산)50%,체다치즈(호주산)35%],배터믹스,마늘,우리쌀파우더,전분,양파,대파
</t>
        </is>
      </c>
      <c r="J63" t="inlineStr">
        <is>
          <t>1,2,5,6,10,16</t>
        </is>
      </c>
    </row>
    <row r="64">
      <c r="A64" t="inlineStr"/>
      <c r="B64" t="n">
        <v>45</v>
      </c>
      <c r="C64" t="inlineStr">
        <is>
          <t>수랏간 임실치즈 쏙 함박</t>
        </is>
      </c>
      <c r="D64" t="inlineStr">
        <is>
          <t>1kg(100gx10개)</t>
        </is>
      </c>
      <c r="E64" t="n">
        <v>19800</v>
      </c>
      <c r="F64" t="n">
        <v>19800</v>
      </c>
      <c r="G64" t="n">
        <v>1980</v>
      </c>
      <c r="H64" t="inlineStr"/>
      <c r="I64" t="inlineStr">
        <is>
          <t xml:space="preserve">돼지고기63.44%(지방일부사용/국산),정제수,양파(국산),임실고융점치즈5.88%[벨라유임실피자치즈(국내산)50%,체다치즈(호주산)35%],마늘(국산),고소한빵가루,불고기양념장,소스,옥수수전분,참기름,정제염,고추장,흑후추분말
</t>
        </is>
      </c>
      <c r="J64" t="inlineStr">
        <is>
          <t>1,2,5,6,10,16</t>
        </is>
      </c>
    </row>
    <row r="65">
      <c r="A65" t="inlineStr"/>
      <c r="B65" t="n">
        <v>46</v>
      </c>
      <c r="C65" t="inlineStr">
        <is>
          <t>수랏간우리새송이함박</t>
        </is>
      </c>
      <c r="D65" t="inlineStr">
        <is>
          <t>1.2kg(60gx20개)</t>
        </is>
      </c>
      <c r="E65" t="n">
        <v>14800</v>
      </c>
      <c r="F65" t="n">
        <v>17760</v>
      </c>
      <c r="G65" t="n">
        <v>888</v>
      </c>
      <c r="H65" t="inlineStr"/>
      <c r="I65" t="inlineStr">
        <is>
          <t>돼지고기55.6%(지방일부사용/국내산),대두단백(인도산),새송이버섯8.06 %(국내산),소스(산분해간장,물엿,양파,마늘,생강),대파,양파,빵가루(건식), 물엿,설탕,마늘,후추분</t>
        </is>
      </c>
      <c r="J65" t="inlineStr">
        <is>
          <t>5,6,10,13</t>
        </is>
      </c>
    </row>
    <row r="66">
      <c r="A66" t="inlineStr"/>
      <c r="B66" t="n">
        <v>47</v>
      </c>
      <c r="C66" t="inlineStr">
        <is>
          <t>수랏간더블함박</t>
        </is>
      </c>
      <c r="D66" t="inlineStr">
        <is>
          <t>1kg
(100g×10개)</t>
        </is>
      </c>
      <c r="E66" t="n">
        <v>14900</v>
      </c>
      <c r="F66" t="n">
        <v>14900</v>
      </c>
      <c r="G66" t="n">
        <v>1490</v>
      </c>
      <c r="H66" t="inlineStr"/>
      <c r="I66" t="inlineStr">
        <is>
          <t xml:space="preserve">돼지고기57%(국내산/지방일부사용),양파(국내산),정제수,기타가공품(빵가루), 두류가공품(콘텍스),설탕,마늘,소스(그릴농축액),복합조미식품(쇠고기다시),분리대두단백(ISP),혼합제제,정제소금,흑후추분말
</t>
        </is>
      </c>
      <c r="J66" t="inlineStr">
        <is>
          <t>2,5,6,10,16</t>
        </is>
      </c>
    </row>
    <row r="67">
      <c r="A67" t="inlineStr"/>
      <c r="B67" t="inlineStr"/>
      <c r="C67" t="inlineStr">
        <is>
          <t>수랏간더블함박</t>
        </is>
      </c>
      <c r="D67" t="inlineStr">
        <is>
          <t>1kg
(100g×10개)</t>
        </is>
      </c>
      <c r="E67" t="n">
        <v>14900</v>
      </c>
      <c r="F67" t="n">
        <v>16080</v>
      </c>
      <c r="G67" t="n">
        <v>1608</v>
      </c>
      <c r="H67" t="inlineStr"/>
      <c r="I67"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7" t="inlineStr">
        <is>
          <t>2,5,6,10,16</t>
        </is>
      </c>
    </row>
    <row r="68">
      <c r="A68" t="inlineStr"/>
      <c r="B68" t="n">
        <v>48</v>
      </c>
      <c r="C68" t="inlineStr">
        <is>
          <t>체다치즈 더블함박</t>
        </is>
      </c>
      <c r="D68" t="inlineStr">
        <is>
          <t>1kg(50g×20개)</t>
        </is>
      </c>
      <c r="E68" t="n">
        <v>22000</v>
      </c>
      <c r="F68" t="inlineStr">
        <is>
          <t>22000
19,800</t>
        </is>
      </c>
      <c r="G68" t="inlineStr">
        <is>
          <t>1100
990</t>
        </is>
      </c>
      <c r="H68" t="inlineStr"/>
      <c r="I68" t="inlineStr">
        <is>
          <t>돼지고기(국내산/지방일부사용)41.03%,쇠고기(국내산)11.72%,체다치즈페이스트16%[치즈{크림치즈22.84%(미국산), 모짜렐라치즈16.11%(외국산), 체다치즈8.11%(외국산)}, 유청분말],양파(국내산),기타가공품1,냉동난백</t>
        </is>
      </c>
      <c r="J68" t="inlineStr">
        <is>
          <t>1,2,5,6,10,16</t>
        </is>
      </c>
    </row>
    <row r="69">
      <c r="A69" t="inlineStr"/>
      <c r="B69" t="n">
        <v>49</v>
      </c>
      <c r="C69" t="inlineStr">
        <is>
          <t>피자치즈 더블함박</t>
        </is>
      </c>
      <c r="D69" t="inlineStr">
        <is>
          <t>1kg(50g×20개)</t>
        </is>
      </c>
      <c r="E69" t="n">
        <v>17800</v>
      </c>
      <c r="F69" t="n">
        <v>17800</v>
      </c>
      <c r="G69" t="n">
        <v>890</v>
      </c>
      <c r="H69" t="inlineStr"/>
      <c r="I69" t="inlineStr">
        <is>
          <t>돼지고기(국내산,지방일부사용)41.03%,쇠고기(국내산/부위혼합)11.72%,양파(국내산)14.07%,토마토케찹,기타가공품1,냉동난백,치즈(모짜렐라치즈99%)4.13%</t>
        </is>
      </c>
      <c r="J69" t="inlineStr">
        <is>
          <t>1,2,5,6,10,12,16</t>
        </is>
      </c>
    </row>
    <row r="70">
      <c r="A70" t="inlineStr"/>
      <c r="B70" t="n">
        <v>50</v>
      </c>
      <c r="C70" t="inlineStr">
        <is>
          <t>갈릭 떡갈비스틱</t>
        </is>
      </c>
      <c r="D70" t="inlineStr">
        <is>
          <t>1kg(약21g×45~50개)</t>
        </is>
      </c>
      <c r="E70" t="n">
        <v>16000</v>
      </c>
      <c r="F70" t="inlineStr">
        <is>
          <t>16000
14,400</t>
        </is>
      </c>
      <c r="G70" t="inlineStr">
        <is>
          <t>356
320</t>
        </is>
      </c>
      <c r="H70" t="inlineStr"/>
      <c r="I70" t="inlineStr">
        <is>
          <t>돼지고기(돼지갈비살/국산)58.58%(정제수미포함/정제수포함55.56%),소고기(국산)13.62%(정제수미포함/정제수포함12.92%),돈지방,흑설탕,마늘(국산)2.58%,양파(국산)</t>
        </is>
      </c>
      <c r="J70" t="inlineStr">
        <is>
          <t>2,5,6,10,12,15,16</t>
        </is>
      </c>
    </row>
    <row r="71">
      <c r="A71" t="inlineStr"/>
      <c r="B71" t="n">
        <v>51</v>
      </c>
      <c r="C71" t="inlineStr">
        <is>
          <t>수랏간고기말이(부정형)</t>
        </is>
      </c>
      <c r="D71" t="inlineStr">
        <is>
          <t>1kg
(약22~26g×약40개±5)</t>
        </is>
      </c>
      <c r="E71" t="n">
        <v>13300</v>
      </c>
      <c r="F71" t="n">
        <v>13300</v>
      </c>
      <c r="G71" t="n">
        <v>333</v>
      </c>
      <c r="H71" t="inlineStr"/>
      <c r="I71" t="inlineStr">
        <is>
          <t>돼지고기60.95%(정제수미포함)[돼지고기(정육:국산)51.48%, 돼지고기(뒷다리살)4.4%, 돈지방1.48%]57.36%(정제수포함), 소스1[설탕,양파(국산),양조간장,대파], 당근, 마늘, 난백액, 참기름, 흑후추, 생강가루</t>
        </is>
      </c>
      <c r="J71" t="inlineStr">
        <is>
          <t>1,2,5,6,10,16</t>
        </is>
      </c>
    </row>
    <row r="72">
      <c r="A72" t="inlineStr"/>
      <c r="B72" t="n">
        <v>52</v>
      </c>
      <c r="C72" t="inlineStr">
        <is>
          <t>남도 왕 우리떡갈비</t>
        </is>
      </c>
      <c r="D72" t="inlineStr">
        <is>
          <t>1.2kg
(약60g×20개)</t>
        </is>
      </c>
      <c r="E72" t="n">
        <v>15200</v>
      </c>
      <c r="F72" t="inlineStr">
        <is>
          <t>18240
16,420</t>
        </is>
      </c>
      <c r="G72" t="inlineStr">
        <is>
          <t>912
821</t>
        </is>
      </c>
      <c r="H72" t="inlineStr"/>
      <c r="I72"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72" t="inlineStr">
        <is>
          <t>2,5,6,10,16,18</t>
        </is>
      </c>
    </row>
    <row r="73">
      <c r="A73" t="inlineStr"/>
      <c r="B73" t="inlineStr"/>
      <c r="C73" t="inlineStr"/>
      <c r="D73" t="inlineStr">
        <is>
          <t>1kg
(약100g×10개)</t>
        </is>
      </c>
      <c r="E73" t="n">
        <v>15200</v>
      </c>
      <c r="F73" t="inlineStr">
        <is>
          <t>15200
13,680</t>
        </is>
      </c>
      <c r="G73" t="inlineStr">
        <is>
          <t>1520
1,368</t>
        </is>
      </c>
      <c r="H73" t="inlineStr"/>
      <c r="I73" t="inlineStr"/>
      <c r="J73" t="inlineStr"/>
    </row>
    <row r="74">
      <c r="A74" t="inlineStr"/>
      <c r="B74" t="n">
        <v>54</v>
      </c>
      <c r="C74" t="inlineStr">
        <is>
          <t>남도우리떡갈비바</t>
        </is>
      </c>
      <c r="D74" t="inlineStr">
        <is>
          <t>1.2kg
(60gx20개)</t>
        </is>
      </c>
      <c r="E74" t="n">
        <v>15200</v>
      </c>
      <c r="F74" t="n">
        <v>18240</v>
      </c>
      <c r="G74" t="n">
        <v>912</v>
      </c>
      <c r="H74" t="inlineStr"/>
      <c r="I74" t="inlineStr">
        <is>
          <t>돼지고기67.1%(국내산/갈비살24.28%,정육23.35%,지방16.34%),양파(국내산),떡갈비소스5.60%[백설탕,양파(국산),간장,대파,바베큐맛씨즈닝-2],조랭이떡(쌀:국내산),정제수,빵가루,대파(국내산),옥수수전분,마늘(국내산),참기름,숯불갈비맛엑기스,새송이버섯(국산),분말검은후추</t>
        </is>
      </c>
      <c r="J74" t="inlineStr">
        <is>
          <t>5,6,10,16,18</t>
        </is>
      </c>
    </row>
    <row r="75">
      <c r="A75" t="inlineStr"/>
      <c r="B75" t="n">
        <v>55</v>
      </c>
      <c r="C75" t="inlineStr">
        <is>
          <t>참조은 남도떡갈비</t>
        </is>
      </c>
      <c r="D75" t="inlineStr">
        <is>
          <t>1kg
(약25gx40개)</t>
        </is>
      </c>
      <c r="E75" t="n">
        <v>14800</v>
      </c>
      <c r="F75" t="n">
        <v>14800</v>
      </c>
      <c r="G75" t="n">
        <v>370</v>
      </c>
      <c r="H75" t="inlineStr"/>
      <c r="I75" t="inlineStr">
        <is>
          <t>돼지고기67.1%(국내산/갈비살25.47%,정육24.49%,지방17.14%),양파(국내산),떡갈비소스[백설탕,양파(국내산),간장,대파,바베큐맛씨즈닝-2],정제수,빵가루,대파(국내산),마늘(국내산),새송이버섯(국내산)</t>
        </is>
      </c>
      <c r="J75" t="inlineStr">
        <is>
          <t>2,5,6,10,16</t>
        </is>
      </c>
    </row>
    <row r="76">
      <c r="A76" t="inlineStr"/>
      <c r="B76" t="n">
        <v>56</v>
      </c>
      <c r="C76" t="inlineStr">
        <is>
          <t>오븐에 구운 참미트볼</t>
        </is>
      </c>
      <c r="D76" t="inlineStr">
        <is>
          <t>1kg
(약9.5~10.5g×100개±5)</t>
        </is>
      </c>
      <c r="E76" t="n">
        <v>13200</v>
      </c>
      <c r="F76" t="inlineStr">
        <is>
          <t>13200
11,880</t>
        </is>
      </c>
      <c r="G76" t="inlineStr">
        <is>
          <t>132
119</t>
        </is>
      </c>
      <c r="H76" t="inlineStr"/>
      <c r="I76" t="inlineStr">
        <is>
          <t>돼지고기(국내산/돼지고기42.97%,돈지방22.75%)65.72%,정제수,양파(국내산),옥수수전분[옥수수(외국산:러시아,헝가리,세르비아 등)],대파,설탕,불고기양념장,빵가루,양조간장,마늘,참기름,불갈비양념,분말검은후추</t>
        </is>
      </c>
      <c r="J76" t="inlineStr">
        <is>
          <t>2,5,6,10,16,18</t>
        </is>
      </c>
    </row>
    <row r="77">
      <c r="A77" t="inlineStr"/>
      <c r="B77" t="n">
        <v>57</v>
      </c>
      <c r="C77" t="inlineStr">
        <is>
          <t>참미트볼</t>
        </is>
      </c>
      <c r="D77" t="inlineStr">
        <is>
          <t>1kg
(약11~12gx88개±4)</t>
        </is>
      </c>
      <c r="E77" t="n">
        <v>7500</v>
      </c>
      <c r="F77" t="n">
        <v>7500</v>
      </c>
      <c r="G77" t="n">
        <v>85</v>
      </c>
      <c r="H77" t="inlineStr"/>
      <c r="I77" t="inlineStr">
        <is>
          <t>닭고기45.1%[기계발골육75%(국내산),정육25%(국내산)], 돼지고기16.9%(지방일부사용/국내산), 쌀가루(쌀:외국산),양파,대두단백</t>
        </is>
      </c>
      <c r="J77" t="inlineStr">
        <is>
          <t>4,5,6,10,15,16</t>
        </is>
      </c>
    </row>
    <row r="78">
      <c r="A78" t="inlineStr"/>
      <c r="B78" t="n">
        <v>58</v>
      </c>
      <c r="C78" t="inlineStr">
        <is>
          <t>의성마늘탕수육(부정형)</t>
        </is>
      </c>
      <c r="D78" t="inlineStr">
        <is>
          <t>1kg
(약6~11gx78개±5)</t>
        </is>
      </c>
      <c r="E78" t="n">
        <v>15900</v>
      </c>
      <c r="F78" t="n">
        <v>15900</v>
      </c>
      <c r="G78" t="inlineStr">
        <is>
          <t>-</t>
        </is>
      </c>
      <c r="H78" t="inlineStr"/>
      <c r="I78" t="inlineStr">
        <is>
          <t xml:space="preserve">돼지고기(국내산)62.6%(정제수미포함/정제수포함55.82%),곡류가공품[밀가루(밀:미국산),옥수수전분{옥수수:외국산(러시아,헝가리,세르비아 등)},변성전분,찹쌀가루,탈지대두분],마늘5.59%(의성산),쇼트닝,소스
★최소 10kg 이상 발주시 10kg당 소스 한봉(2kg) !(레몬탕수소스)
</t>
        </is>
      </c>
      <c r="J78" t="inlineStr">
        <is>
          <t>5,6,10,16</t>
        </is>
      </c>
    </row>
    <row r="79">
      <c r="A79" t="inlineStr"/>
      <c r="B79" t="n">
        <v>59</v>
      </c>
      <c r="C79" t="inlineStr">
        <is>
          <t>수랏간 통살 등심 꿔바로우
(부정형)[단순매입]</t>
        </is>
      </c>
      <c r="D79" t="inlineStr">
        <is>
          <t>1kg(약29gx35개±5)</t>
        </is>
      </c>
      <c r="E79" t="n">
        <v>18700</v>
      </c>
      <c r="F79" t="n">
        <v>18700</v>
      </c>
      <c r="G79" t="n">
        <v>534</v>
      </c>
      <c r="H79" t="inlineStr"/>
      <c r="I79" t="inlineStr">
        <is>
          <t>돼지고기(등심:국내산)55%,정제수,전분가공품[BJW배터믹스S] 11%
★최소 10kg 이상 발주시 10kg당 소스 한봉(2kg) !(레몬탕수소스)</t>
        </is>
      </c>
      <c r="J79" t="inlineStr">
        <is>
          <t>5,6,10</t>
        </is>
      </c>
    </row>
    <row r="80">
      <c r="A80" t="inlineStr"/>
      <c r="B80" t="n">
        <v>60</v>
      </c>
      <c r="C80" t="inlineStr">
        <is>
          <t>한입꿔바로우탕수육(부정형)</t>
        </is>
      </c>
      <c r="D80" t="inlineStr">
        <is>
          <t>1kg
(약16~18g×65개±5)</t>
        </is>
      </c>
      <c r="E80" t="n">
        <v>13500</v>
      </c>
      <c r="F80" t="n">
        <v>13500</v>
      </c>
      <c r="G80" t="inlineStr">
        <is>
          <t>-</t>
        </is>
      </c>
      <c r="H80" t="inlineStr"/>
      <c r="I80"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J80" t="inlineStr">
        <is>
          <t>2,5,6,10,16</t>
        </is>
      </c>
    </row>
    <row r="81">
      <c r="A81" t="inlineStr"/>
      <c r="B81" t="n">
        <v>61</v>
      </c>
      <c r="C81" t="inlineStr">
        <is>
          <t>칼슘찹쌀꿔바로우탕수육(부정형)</t>
        </is>
      </c>
      <c r="D81" t="inlineStr">
        <is>
          <t>1kg
(약18~20gx53개±3)</t>
        </is>
      </c>
      <c r="E81" t="n">
        <v>12300</v>
      </c>
      <c r="F81" t="n">
        <v>12300</v>
      </c>
      <c r="G81" t="inlineStr">
        <is>
          <t>-</t>
        </is>
      </c>
      <c r="H81" t="inlineStr"/>
      <c r="I81"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81" t="inlineStr">
        <is>
          <t>5,6,10</t>
        </is>
      </c>
    </row>
    <row r="82">
      <c r="A82" t="inlineStr"/>
      <c r="B82" t="n">
        <v>62</v>
      </c>
      <c r="C82" t="inlineStr">
        <is>
          <t>참조은 탕수육(부정형)</t>
        </is>
      </c>
      <c r="D82" t="inlineStr">
        <is>
          <t>1kg
(약6~11gx78개±5)</t>
        </is>
      </c>
      <c r="E82" t="n">
        <v>12400</v>
      </c>
      <c r="F82" t="n">
        <v>12400</v>
      </c>
      <c r="G82" t="inlineStr">
        <is>
          <t>-</t>
        </is>
      </c>
      <c r="H82" t="inlineStr"/>
      <c r="I82"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82" t="inlineStr">
        <is>
          <t>5,6,10,16</t>
        </is>
      </c>
    </row>
    <row r="83">
      <c r="A83" t="inlineStr"/>
      <c r="B83" t="n">
        <v>63</v>
      </c>
      <c r="C83" t="inlineStr">
        <is>
          <t>찹쌀등심탕수육(부정형)</t>
        </is>
      </c>
      <c r="D83" t="inlineStr">
        <is>
          <t>1kg
(약9~14gx80개±5)</t>
        </is>
      </c>
      <c r="E83" t="n">
        <v>17800</v>
      </c>
      <c r="F83" t="n">
        <v>17800</v>
      </c>
      <c r="G83" t="inlineStr">
        <is>
          <t>-</t>
        </is>
      </c>
      <c r="H83" t="inlineStr"/>
      <c r="I83" t="inlineStr">
        <is>
          <t>돼지등심53.1%(국내산),정제수,곡류가공품[밀가루(밀:미국산),옥수수전분{옥수수:외국산(러시아,헝가리,세르비아 등)},변성전분,찹쌀가루,탈지대두분],밀가루(밀:미국산),쇼트닝,찹쌀분말3.38%(찹쌀:국내산)</t>
        </is>
      </c>
      <c r="J83" t="inlineStr">
        <is>
          <t>5,6,10,16</t>
        </is>
      </c>
    </row>
    <row r="84">
      <c r="A84" t="inlineStr"/>
      <c r="B84" t="n">
        <v>64</v>
      </c>
      <c r="C84" t="inlineStr">
        <is>
          <t>참함박스테이크</t>
        </is>
      </c>
      <c r="D84" t="inlineStr">
        <is>
          <t>600g
(60g×10개)</t>
        </is>
      </c>
      <c r="E84" t="n">
        <v>11800</v>
      </c>
      <c r="F84" t="n">
        <v>7080</v>
      </c>
      <c r="G84" t="n">
        <v>708</v>
      </c>
      <c r="H84" t="inlineStr"/>
      <c r="I84"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4" t="inlineStr">
        <is>
          <t>5,6,10,15,16</t>
        </is>
      </c>
    </row>
    <row r="85">
      <c r="A85" t="inlineStr"/>
      <c r="B85" t="inlineStr"/>
      <c r="C85" t="inlineStr"/>
      <c r="D85" t="inlineStr">
        <is>
          <t>1kg
(100gx10개)</t>
        </is>
      </c>
      <c r="E85" t="n">
        <v>11500</v>
      </c>
      <c r="F85" t="n">
        <v>11500</v>
      </c>
      <c r="G85" t="n">
        <v>1150</v>
      </c>
      <c r="H85" t="inlineStr"/>
      <c r="I85" t="inlineStr"/>
      <c r="J85" t="inlineStr"/>
    </row>
    <row r="86">
      <c r="A86" t="inlineStr"/>
      <c r="B86" t="n">
        <v>66</v>
      </c>
      <c r="C86" t="inlineStr">
        <is>
          <t>왕돈까스150(부정형)</t>
        </is>
      </c>
      <c r="D86" t="inlineStr">
        <is>
          <t>2.25kg(150gx15개)</t>
        </is>
      </c>
      <c r="E86" t="n">
        <v>16900</v>
      </c>
      <c r="F86" t="n">
        <v>38025</v>
      </c>
      <c r="G86" t="n">
        <v>2535</v>
      </c>
      <c r="H86" t="inlineStr"/>
      <c r="I86" t="inlineStr">
        <is>
          <t>돼지고기(등심/국내산)50%, 기타가공품{밀가루(밀:미국산,캐나다산),팜유(말레이시아산),효모,옥수수전분,정제소금},정제수,베타믹스
★최소 10kg 이상 발주시 10kg당 소스 한봉(2kg) 증정!(양식돈까스소스)</t>
        </is>
      </c>
      <c r="J86" t="inlineStr">
        <is>
          <t>5,6,10</t>
        </is>
      </c>
    </row>
    <row r="87">
      <c r="A87" t="inlineStr"/>
      <c r="B87" t="n">
        <v>67</v>
      </c>
      <c r="C87" t="inlineStr">
        <is>
          <t>멘치볼카츠(부정형)</t>
        </is>
      </c>
      <c r="D87" t="inlineStr">
        <is>
          <t>1kg
(약45gx22개±1)</t>
        </is>
      </c>
      <c r="E87" t="n">
        <v>16700</v>
      </c>
      <c r="F87" t="n">
        <v>16700</v>
      </c>
      <c r="G87" t="n">
        <v>759</v>
      </c>
      <c r="H87" t="inlineStr"/>
      <c r="I87" t="inlineStr">
        <is>
          <t>돼지고기(등심/국내산)54.79%,정제수,기타가공품{밀가루(밀:미국산,캐나다산),팜유(말레이시아산),효모,옥수수전분,정제소금},양파(국내산),베타믹스{밀가루, 혼합제제(변성전분,덱스트린)</t>
        </is>
      </c>
      <c r="J87" t="inlineStr">
        <is>
          <t>5,6,10</t>
        </is>
      </c>
    </row>
    <row r="88">
      <c r="A88" t="inlineStr"/>
      <c r="B88" t="n">
        <v>68</v>
      </c>
      <c r="C88" t="inlineStr">
        <is>
          <t>오곡 치즈감자 롤까스</t>
        </is>
      </c>
      <c r="D88" t="inlineStr">
        <is>
          <t>1kg(100gx10개)</t>
        </is>
      </c>
      <c r="E88" t="n">
        <v>21800</v>
      </c>
      <c r="F88" t="n">
        <v>21800</v>
      </c>
      <c r="G88" t="n">
        <v>2180</v>
      </c>
      <c r="H88" t="inlineStr"/>
      <c r="I88" t="inlineStr">
        <is>
          <t xml:space="preserve">돼지고기(등심:국내산)51.7%,감자필링16.4%[삶은감자14%(감자100%),감자플레이크9.5%(감자99.4%/벨기에산),마요네즈,누리웰깐계란],모짜렐라치즈8%,오곡돈까스배터믹스6.1%[밀가루,볶음오곡분말9%{현미50%(국산),보리20%(국산),대두10%,수수10%,차조10%}]
</t>
        </is>
      </c>
      <c r="J88" t="inlineStr">
        <is>
          <t>1,2,5,6,10,13,15,16,18</t>
        </is>
      </c>
    </row>
    <row r="89">
      <c r="A89" t="inlineStr"/>
      <c r="B89" t="n">
        <v>69</v>
      </c>
      <c r="C89" t="inlineStr">
        <is>
          <t>오곡 고구마스트링 롤까스</t>
        </is>
      </c>
      <c r="D89" t="inlineStr">
        <is>
          <t>1kg
(100gx10개)</t>
        </is>
      </c>
      <c r="E89" t="n">
        <v>21800</v>
      </c>
      <c r="F89" t="n">
        <v>21800</v>
      </c>
      <c r="G89" t="n">
        <v>2180</v>
      </c>
      <c r="H89" t="inlineStr"/>
      <c r="I89"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9" t="inlineStr">
        <is>
          <t>2,5,6,10</t>
        </is>
      </c>
    </row>
    <row r="90">
      <c r="A90" t="inlineStr"/>
      <c r="B90" t="n">
        <v>70</v>
      </c>
      <c r="C90" t="inlineStr">
        <is>
          <t>오곡 통등심 돈까스(생등심)</t>
        </is>
      </c>
      <c r="D90" t="inlineStr">
        <is>
          <t>1kg
(100g×10개)</t>
        </is>
      </c>
      <c r="E90" t="n">
        <v>19800</v>
      </c>
      <c r="F90" t="n">
        <v>19800</v>
      </c>
      <c r="G90" t="n">
        <v>1980</v>
      </c>
      <c r="H90" t="inlineStr"/>
      <c r="I90" t="inlineStr">
        <is>
          <t>돼지고기(등심:국내산)65%(정제수미포함72.74%),오곡돈까스배터믹스7.3%[볶음오곡분말9%{현미50%(국산),보리20%(국산),대두10%,수수10%,차조10%}]</t>
        </is>
      </c>
      <c r="J90" t="inlineStr">
        <is>
          <t>2,5,6,10</t>
        </is>
      </c>
    </row>
    <row r="91">
      <c r="A91" t="inlineStr"/>
      <c r="B91" t="n">
        <v>71</v>
      </c>
      <c r="C91" t="inlineStr">
        <is>
          <t>페스츄리겹돈까스</t>
        </is>
      </c>
      <c r="D91" t="inlineStr">
        <is>
          <t>1.2kg
(60gx20개)</t>
        </is>
      </c>
      <c r="E91" t="n">
        <v>20500</v>
      </c>
      <c r="F91" t="n">
        <v>24600</v>
      </c>
      <c r="G91" t="n">
        <v>1230</v>
      </c>
      <c r="H91" t="inlineStr"/>
      <c r="I91"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91" t="inlineStr">
        <is>
          <t>5,6,10</t>
        </is>
      </c>
    </row>
    <row r="92">
      <c r="A92" t="inlineStr"/>
      <c r="B92" t="inlineStr"/>
      <c r="C92" t="inlineStr"/>
      <c r="D92" t="inlineStr">
        <is>
          <t>1.2kg
(80gx15개)</t>
        </is>
      </c>
      <c r="E92" t="n">
        <v>19900</v>
      </c>
      <c r="F92" t="n">
        <v>23880</v>
      </c>
      <c r="G92" t="n">
        <v>1592</v>
      </c>
      <c r="H92" t="inlineStr"/>
      <c r="I92" t="inlineStr"/>
      <c r="J92" t="inlineStr"/>
    </row>
    <row r="93">
      <c r="A93" t="inlineStr"/>
      <c r="B93" t="inlineStr"/>
      <c r="C93" t="inlineStr"/>
      <c r="D93" t="inlineStr">
        <is>
          <t>1kg
(100gx10개)</t>
        </is>
      </c>
      <c r="E93" t="n">
        <v>19900</v>
      </c>
      <c r="F93" t="n">
        <v>19900</v>
      </c>
      <c r="G93" t="n">
        <v>1990</v>
      </c>
      <c r="H93" t="inlineStr"/>
      <c r="I93" t="inlineStr"/>
      <c r="J93" t="inlineStr"/>
    </row>
    <row r="94">
      <c r="A94" t="inlineStr"/>
      <c r="B94" t="n">
        <v>74</v>
      </c>
      <c r="C94" t="inlineStr">
        <is>
          <t>치즈인치킨까스</t>
        </is>
      </c>
      <c r="D94" t="inlineStr">
        <is>
          <t>1kg
(100gx10개)</t>
        </is>
      </c>
      <c r="E94" t="n">
        <v>17500</v>
      </c>
      <c r="F94" t="n">
        <v>17500</v>
      </c>
      <c r="G94" t="n">
        <v>1750</v>
      </c>
      <c r="H94" t="inlineStr"/>
      <c r="I94"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4" t="inlineStr">
        <is>
          <t>2,5,6,15,16</t>
        </is>
      </c>
    </row>
    <row r="95">
      <c r="A95" t="inlineStr"/>
      <c r="B95" t="n">
        <v>75</v>
      </c>
      <c r="C95" t="inlineStr">
        <is>
          <t>오곡 치킨까스</t>
        </is>
      </c>
      <c r="D95" t="inlineStr">
        <is>
          <t>1kg
(100g×10개)</t>
        </is>
      </c>
      <c r="E95" t="n">
        <v>14900</v>
      </c>
      <c r="F95" t="n">
        <v>14900</v>
      </c>
      <c r="G95" t="n">
        <v>1490</v>
      </c>
      <c r="H95" t="inlineStr"/>
      <c r="I95" t="inlineStr">
        <is>
          <t>닭고기(닭가슴살:국내산)65%(정제수미포함72.74%),오곡돈까스배터믹스7.3%[볶음오곡분말9%{현미50%(국산),보리20%(국산),대두10%(중국산),차조10%(중국산)}]</t>
        </is>
      </c>
      <c r="J95" t="inlineStr">
        <is>
          <t>2,5,6,15</t>
        </is>
      </c>
    </row>
    <row r="96">
      <c r="A96" t="inlineStr"/>
      <c r="B96" t="n">
        <v>76</v>
      </c>
      <c r="C96" t="inlineStr">
        <is>
          <t>옛날닭다리 바사삭(부정형)</t>
        </is>
      </c>
      <c r="D96" t="inlineStr">
        <is>
          <t>1kg(90~110gx10~11개)</t>
        </is>
      </c>
      <c r="E96" t="n">
        <v>22200</v>
      </c>
      <c r="F96" t="n">
        <v>22200</v>
      </c>
      <c r="G96" t="n">
        <v>2220</v>
      </c>
      <c r="H96" t="inlineStr"/>
      <c r="I96" t="inlineStr">
        <is>
          <t>닭고기(닭다리/국내산)84.07%,정제수,AF분말믹스[옥수수전분(옥수수/외국산:러시아,헝가리,세르비아 등),정제소금(국내산)],식물성오일-HS[팜올레인유(말레이시아산),대두유(외국산)],대두유,밀가루</t>
        </is>
      </c>
      <c r="J96" t="inlineStr">
        <is>
          <t>5,6,15</t>
        </is>
      </c>
    </row>
    <row r="97">
      <c r="A97" t="inlineStr"/>
      <c r="B97" t="n">
        <v>77</v>
      </c>
      <c r="C97" t="inlineStr">
        <is>
          <t>앵그리 
치킨스테이크 (부정형)</t>
        </is>
      </c>
      <c r="D97" t="inlineStr">
        <is>
          <t>750g(75g×10개)</t>
        </is>
      </c>
      <c r="E97" t="n">
        <v>30300</v>
      </c>
      <c r="F97" t="n">
        <v>22730</v>
      </c>
      <c r="G97" t="n">
        <v>2273</v>
      </c>
      <c r="H97" t="inlineStr"/>
      <c r="I97" t="inlineStr">
        <is>
          <t>닭고기(다리살/국산)85.76%,정제수,양념바베큐소스-엘(혼합간장,토마토페이스트),프리더스트에스,설탕,혼합제제,스모크오일,배터프리믹스-CM</t>
        </is>
      </c>
      <c r="J97" t="inlineStr">
        <is>
          <t>1,5,6,12,15,16</t>
        </is>
      </c>
    </row>
    <row r="98">
      <c r="A98" t="inlineStr"/>
      <c r="B98" t="n">
        <v>78</v>
      </c>
      <c r="C98" t="inlineStr">
        <is>
          <t>수랏간 통살 유린기(부정형)
[단순매입]</t>
        </is>
      </c>
      <c r="D98" t="inlineStr">
        <is>
          <t>1kg(약29gx35개±5)</t>
        </is>
      </c>
      <c r="E98" t="n">
        <v>18900</v>
      </c>
      <c r="F98" t="n">
        <v>18900</v>
      </c>
      <c r="G98" t="n">
        <v>540</v>
      </c>
      <c r="H98" t="inlineStr"/>
      <c r="I98" t="inlineStr">
        <is>
          <t>닭고기(안심:국내산)54%,정제수,전분가공품[BJW배터믹스S] 11%
★최소 10kg 이상 발주시 10kg당 소스 한봉(2kg) 증정!(유림소스)</t>
        </is>
      </c>
      <c r="J98" t="inlineStr">
        <is>
          <t>5,6,15</t>
        </is>
      </c>
    </row>
    <row r="99">
      <c r="A99" t="inlineStr"/>
      <c r="B99" t="n">
        <v>79</v>
      </c>
      <c r="C99" t="inlineStr">
        <is>
          <t>허니킹 레그 순살치킨
(오븐전용-부정형</t>
        </is>
      </c>
      <c r="D99" t="inlineStr">
        <is>
          <t>1kg
(약10~35gx약40개±5)</t>
        </is>
      </c>
      <c r="E99" t="n">
        <v>25900</v>
      </c>
      <c r="F99" t="inlineStr">
        <is>
          <t>25900
24,610</t>
        </is>
      </c>
      <c r="G99" t="inlineStr">
        <is>
          <t>-</t>
        </is>
      </c>
      <c r="H99" t="inlineStr"/>
      <c r="I99" t="inlineStr">
        <is>
          <t>닭고기(다리살/국내산)62.32%,정제수,소스[물엿,설탕,정제수,혼합간장{탈지대두(외국산)},마늘,사양벌꿀(국내산)0.1%] 7.6%,SBR프리믹스[프리파우더PJ-1{밀가루(밀:미국산,호주산)}]</t>
        </is>
      </c>
      <c r="J99" t="inlineStr">
        <is>
          <t>1,5,6,15</t>
        </is>
      </c>
    </row>
    <row r="100">
      <c r="A100" t="inlineStr"/>
      <c r="B100" t="n">
        <v>80</v>
      </c>
      <c r="C100" t="inlineStr">
        <is>
          <t>순살치킨 바사삭(부정형)</t>
        </is>
      </c>
      <c r="D100" t="inlineStr">
        <is>
          <t>1kg (30g±10x33개±5)</t>
        </is>
      </c>
      <c r="E100" t="n">
        <v>19900</v>
      </c>
      <c r="F100" t="n">
        <v>19900</v>
      </c>
      <c r="G100" t="inlineStr">
        <is>
          <t>-</t>
        </is>
      </c>
      <c r="H100" t="inlineStr"/>
      <c r="I100" t="inlineStr">
        <is>
          <t>닭안심66.35 %(국내산),정제수,전분가공품[프리파우더14B{에이치분말14호(전분가공품:감자전분/외국산)},밀가루(밀:미국산,호주산),전분가공품,정제소금]</t>
        </is>
      </c>
      <c r="J100" t="inlineStr">
        <is>
          <t>5,6,15,16</t>
        </is>
      </c>
    </row>
    <row r="101">
      <c r="A101" t="inlineStr"/>
      <c r="B101" t="n">
        <v>81</v>
      </c>
      <c r="C101" t="inlineStr">
        <is>
          <t>핫크리스피 통살치킨-ALL(부정형)</t>
        </is>
      </c>
      <c r="D101" t="inlineStr">
        <is>
          <t>1.1kg(약110gx10개)</t>
        </is>
      </c>
      <c r="E101" t="n">
        <v>20000</v>
      </c>
      <c r="F101" t="inlineStr">
        <is>
          <t>22000
18,700</t>
        </is>
      </c>
      <c r="G101" t="inlineStr">
        <is>
          <t>2200
1,870</t>
        </is>
      </c>
      <c r="H101" t="inlineStr"/>
      <c r="I101"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101" t="inlineStr">
        <is>
          <t>1,5,6,15</t>
        </is>
      </c>
    </row>
    <row r="102">
      <c r="A102" t="inlineStr"/>
      <c r="B102" t="n">
        <v>82</v>
      </c>
      <c r="C102" t="inlineStr">
        <is>
          <t>매콤컬리텐더치킨(부정형)</t>
        </is>
      </c>
      <c r="D102" t="inlineStr">
        <is>
          <t>1kg
(약38.5~44gx23~26개)</t>
        </is>
      </c>
      <c r="E102" t="n">
        <v>21500</v>
      </c>
      <c r="F102" t="n">
        <v>21500</v>
      </c>
      <c r="G102" t="inlineStr">
        <is>
          <t>-</t>
        </is>
      </c>
      <c r="H102" t="inlineStr"/>
      <c r="I102" t="inlineStr">
        <is>
          <t>닭고기(국산/안심)78%(정제수미포함/정제수포함71.4%),다목적배터믹스,중력분(밀/미국,호주산),대두유,메가핫시즈닝</t>
        </is>
      </c>
      <c r="J102" t="inlineStr">
        <is>
          <t>5,6,15,16</t>
        </is>
      </c>
    </row>
    <row r="103">
      <c r="A103" t="inlineStr"/>
      <c r="B103" t="n">
        <v>83</v>
      </c>
      <c r="C103" t="inlineStr">
        <is>
          <t>컬리텐더치킨(부정형)</t>
        </is>
      </c>
      <c r="D103" t="inlineStr">
        <is>
          <t>1kg
(약38.5~44gx23~26개)</t>
        </is>
      </c>
      <c r="E103" t="n">
        <v>21500</v>
      </c>
      <c r="F103" t="n">
        <v>21500</v>
      </c>
      <c r="G103" t="inlineStr">
        <is>
          <t>-</t>
        </is>
      </c>
      <c r="H103" t="inlineStr"/>
      <c r="I103" t="inlineStr">
        <is>
          <t>닭고기(국산/안심)76.4%(정제수미포함/정제수포함72.3%),다목적배터믹스,대두유,중력분(밀/미국,호주산)</t>
        </is>
      </c>
      <c r="J103" t="inlineStr">
        <is>
          <t>5,6,15</t>
        </is>
      </c>
    </row>
    <row r="104">
      <c r="A104" t="inlineStr"/>
      <c r="B104" t="n">
        <v>84</v>
      </c>
      <c r="C104" t="inlineStr">
        <is>
          <t>샐러드텐더치킨(부정형)</t>
        </is>
      </c>
      <c r="D104" t="inlineStr">
        <is>
          <t>1kg
(약11.1~12.5gx80~90개)</t>
        </is>
      </c>
      <c r="E104" t="n">
        <v>24800</v>
      </c>
      <c r="F104" t="n">
        <v>24800</v>
      </c>
      <c r="G104" t="inlineStr">
        <is>
          <t>-</t>
        </is>
      </c>
      <c r="H104" t="inlineStr"/>
      <c r="I104" t="inlineStr">
        <is>
          <t>닭고기(국산/안심)70.85%(정제수미포함/정제수포함66%),다목적배터믹스,대두유,중력분(밀/미국,호주산)</t>
        </is>
      </c>
      <c r="J104" t="inlineStr">
        <is>
          <t>5,6,15</t>
        </is>
      </c>
    </row>
    <row r="105">
      <c r="A105" t="inlineStr"/>
      <c r="B105" t="n">
        <v>85</v>
      </c>
      <c r="C105" t="inlineStr">
        <is>
          <t>통살 후라이드 닭꼬치</t>
        </is>
      </c>
      <c r="D105" t="inlineStr">
        <is>
          <t>700g
(70g×10개)</t>
        </is>
      </c>
      <c r="E105" t="n">
        <v>28500</v>
      </c>
      <c r="F105" t="n">
        <v>19950</v>
      </c>
      <c r="G105" t="n">
        <v>1995</v>
      </c>
      <c r="H105" t="inlineStr"/>
      <c r="I105" t="inlineStr">
        <is>
          <t xml:space="preserve">닭고기(가슴살/국산)60%,곡류가공품1(밀가루,전분,쌀가루),곡류가공품2
★최소 10kg 이상 발주시 10kg당 소스 한봉(2kg) 증정!(양념치킨소스)
</t>
        </is>
      </c>
      <c r="J105" t="inlineStr">
        <is>
          <t>5,6,15</t>
        </is>
      </c>
    </row>
    <row r="106">
      <c r="A106" t="inlineStr"/>
      <c r="B106" t="n">
        <v>86</v>
      </c>
      <c r="C106" t="inlineStr">
        <is>
          <t>파프리카잡채고로케</t>
        </is>
      </c>
      <c r="D106" t="inlineStr">
        <is>
          <t>1kg(약30g×33개±1)</t>
        </is>
      </c>
      <c r="E106" t="n">
        <v>9900</v>
      </c>
      <c r="F106" t="n">
        <v>9900</v>
      </c>
      <c r="G106" t="n">
        <v>300</v>
      </c>
      <c r="H106" t="inlineStr"/>
      <c r="I106" t="inlineStr">
        <is>
          <t>당면(고구마전분/중국산)37.55%,파프리카(국산)3.5%,돼지고기(국산)4.44%,새송이버섯(국산),생빵가루(밀가루/미국,호주산),정제수,양파,청양고추,당근,부추</t>
        </is>
      </c>
      <c r="J106" t="inlineStr">
        <is>
          <t>1,2,5,6,10,16</t>
        </is>
      </c>
    </row>
    <row r="107">
      <c r="A107" t="inlineStr">
        <is>
          <t>수산가공류 - 원료 수급에 따라 원산지 및 규격이 변경될 수 있습니다.</t>
        </is>
      </c>
      <c r="B107" t="inlineStr"/>
      <c r="C107" t="inlineStr"/>
      <c r="D107" t="inlineStr"/>
      <c r="E107" t="inlineStr"/>
      <c r="F107" t="inlineStr"/>
      <c r="G107" t="inlineStr"/>
      <c r="H107" t="inlineStr"/>
      <c r="I107" t="inlineStr"/>
      <c r="J107" t="inlineStr"/>
    </row>
    <row r="108">
      <c r="A108" t="inlineStr"/>
      <c r="B108" t="inlineStr"/>
      <c r="C108" t="inlineStr">
        <is>
          <t>수랏간 순살 가자미까스
(부정형)</t>
        </is>
      </c>
      <c r="D108" t="inlineStr">
        <is>
          <t>1.2kg(약60g×20개)</t>
        </is>
      </c>
      <c r="E108" t="n">
        <v>14900</v>
      </c>
      <c r="F108" t="inlineStr">
        <is>
          <t>17880
16,980</t>
        </is>
      </c>
      <c r="G108" t="inlineStr">
        <is>
          <t>894
849</t>
        </is>
      </c>
      <c r="H108" t="inlineStr"/>
      <c r="I108"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t>
        </is>
      </c>
      <c r="J108" t="inlineStr">
        <is>
          <t>5,6</t>
        </is>
      </c>
    </row>
    <row r="109">
      <c r="A109" t="inlineStr"/>
      <c r="B109" t="inlineStr"/>
      <c r="C109" t="inlineStr">
        <is>
          <t>수랏간 순살 가자미까스
(부정형)</t>
        </is>
      </c>
      <c r="D109" t="inlineStr">
        <is>
          <t>1.2kg(약60g×20개)</t>
        </is>
      </c>
      <c r="E109" t="n">
        <v>14900</v>
      </c>
      <c r="F109" t="n">
        <v>19620</v>
      </c>
      <c r="G109" t="n">
        <v>981</v>
      </c>
      <c r="H109" t="inlineStr"/>
      <c r="I109"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
★최소 10kg 이상 발주시 10kg당 소스 한봉(2kg) !(스위트크리미언소스)</t>
        </is>
      </c>
      <c r="J109" t="inlineStr">
        <is>
          <t>5,6</t>
        </is>
      </c>
    </row>
    <row r="110">
      <c r="A110" t="inlineStr"/>
      <c r="B110" t="inlineStr"/>
      <c r="C110" t="inlineStr">
        <is>
          <t>코코넛 쉬림프
(부정형)</t>
        </is>
      </c>
      <c r="D110" t="inlineStr">
        <is>
          <t>1kg(약20g±10×40개±2)</t>
        </is>
      </c>
      <c r="E110" t="n">
        <v>26400</v>
      </c>
      <c r="F110" t="inlineStr">
        <is>
          <t>26400
25,080</t>
        </is>
      </c>
      <c r="G110" t="inlineStr">
        <is>
          <t>660
627</t>
        </is>
      </c>
      <c r="H110" t="inlineStr"/>
      <c r="I110" t="inlineStr">
        <is>
          <t xml:space="preserve">새우55%(외국산:베트남,중국,인도)기타가공품19.5%(밀가루(밀:미국,호주),정제소금(국내산),곡물가공품8.35%{(밀가루(밀:미국),옥수수전분,옥수수가루(옥수수:인도),볶음쌀가루}정제수,건조코코넛4%
</t>
        </is>
      </c>
      <c r="J110" t="inlineStr">
        <is>
          <t>2,5,6,9</t>
        </is>
      </c>
    </row>
    <row r="111">
      <c r="A111" t="inlineStr"/>
      <c r="B111" t="inlineStr"/>
      <c r="C111" t="inlineStr">
        <is>
          <t>튼튼바다 장어튀김
(부정형)</t>
        </is>
      </c>
      <c r="D111" t="inlineStr">
        <is>
          <t>1kg(약35g±5×25개±4)</t>
        </is>
      </c>
      <c r="E111" t="n">
        <v>23900</v>
      </c>
      <c r="F111" t="n">
        <v>23900</v>
      </c>
      <c r="G111" t="n">
        <v>956</v>
      </c>
      <c r="H111" t="inlineStr"/>
      <c r="I111" t="inlineStr">
        <is>
          <t>장어(국내산)52%,기타가공품17.35%[중력밀가루(미국,호주),옥수수전분,박력밀가루(미국),정제소금,마늘분말,후추가루,파푸리카오일],기타가공품16.9%{밀가루(밀:미국,호주,캐나다),전분],정제소금(국내산),곡물가공품},정제수
★최소 10kg 이상 발주시 10kg당 소스 한봉(2kg) 증정!(단짠갈릭데리소스)</t>
        </is>
      </c>
      <c r="J111" t="inlineStr">
        <is>
          <t>2,5,6</t>
        </is>
      </c>
    </row>
    <row r="112">
      <c r="A112" t="inlineStr">
        <is>
          <t>수
산
가
공
류</t>
        </is>
      </c>
      <c r="B112" t="n">
        <v>87</v>
      </c>
      <c r="C112" t="inlineStr">
        <is>
          <t>크런치 하트문어커틀렛</t>
        </is>
      </c>
      <c r="D112" t="inlineStr">
        <is>
          <t>900g(60gx15개)</t>
        </is>
      </c>
      <c r="E112" t="n">
        <v>17200</v>
      </c>
      <c r="F112" t="n">
        <v>15480</v>
      </c>
      <c r="G112" t="n">
        <v>1032</v>
      </c>
      <c r="H112" t="inlineStr"/>
      <c r="I112"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2" t="inlineStr">
        <is>
          <t>1,5,6,17</t>
        </is>
      </c>
    </row>
    <row r="113">
      <c r="A113" t="inlineStr"/>
      <c r="B113" t="n">
        <v>88</v>
      </c>
      <c r="C113" t="inlineStr">
        <is>
          <t>순살크런치생선까스</t>
        </is>
      </c>
      <c r="D113" t="inlineStr">
        <is>
          <t>1.2kg
(60gx20개)</t>
        </is>
      </c>
      <c r="E113" t="n">
        <v>14500</v>
      </c>
      <c r="F113" t="n">
        <v>17400</v>
      </c>
      <c r="G113" t="n">
        <v>870</v>
      </c>
      <c r="H113" t="inlineStr"/>
      <c r="I113" t="inlineStr">
        <is>
          <t>원재료 수급현황에 따라 원재료와 원산지가 변경될 수 있습니다.
민대구(한국산)50%,생빵가루,정제수,곡류가공품(백미/국내산)4.6%</t>
        </is>
      </c>
      <c r="J113" t="n">
        <v>6</v>
      </c>
    </row>
    <row r="114">
      <c r="A114" t="inlineStr"/>
      <c r="B114" t="inlineStr"/>
      <c r="C114" t="inlineStr"/>
      <c r="D114" t="inlineStr">
        <is>
          <t>1.2kg
(80gx15개)</t>
        </is>
      </c>
      <c r="E114" t="n">
        <v>14500</v>
      </c>
      <c r="F114" t="n">
        <v>17400</v>
      </c>
      <c r="G114" t="n">
        <v>1160</v>
      </c>
      <c r="H114" t="inlineStr"/>
      <c r="I114" t="inlineStr"/>
      <c r="J114" t="n">
        <v>6</v>
      </c>
    </row>
    <row r="115">
      <c r="A115" t="inlineStr"/>
      <c r="B115" t="n">
        <v>90</v>
      </c>
      <c r="C115" t="inlineStr">
        <is>
          <t>매콤크런치생선까스</t>
        </is>
      </c>
      <c r="D115" t="inlineStr">
        <is>
          <t>1.2kg
(60gx20개)</t>
        </is>
      </c>
      <c r="E115" t="n">
        <v>14700</v>
      </c>
      <c r="F115" t="n">
        <v>17640</v>
      </c>
      <c r="G115" t="n">
        <v>882</v>
      </c>
      <c r="H115" t="inlineStr"/>
      <c r="I115" t="inlineStr">
        <is>
          <t xml:space="preserve">원재료 수급현황에 따라 원재료와 원산지가 변경될 수 있습니다.
민대구(한국산)50%,생빵가루,곡류가공품(백미/국내산)6.9%,고추분말0.19%
</t>
        </is>
      </c>
      <c r="J115" t="n">
        <v>6</v>
      </c>
    </row>
    <row r="116">
      <c r="A116" t="inlineStr"/>
      <c r="B116" t="inlineStr"/>
      <c r="C116" t="inlineStr"/>
      <c r="D116" t="inlineStr">
        <is>
          <t>1.2kg
(80gx15개)</t>
        </is>
      </c>
      <c r="E116" t="n">
        <v>14700</v>
      </c>
      <c r="F116" t="n">
        <v>17640</v>
      </c>
      <c r="G116" t="n">
        <v>1176</v>
      </c>
      <c r="H116" t="inlineStr"/>
      <c r="I116" t="inlineStr"/>
      <c r="J116" t="n">
        <v>6</v>
      </c>
    </row>
    <row r="117">
      <c r="A117" t="inlineStr"/>
      <c r="B117" t="n">
        <v>92</v>
      </c>
      <c r="C117" t="inlineStr">
        <is>
          <t>대파해물전</t>
        </is>
      </c>
      <c r="D117" t="inlineStr">
        <is>
          <t>1kg
(약28~30gx35개±3)</t>
        </is>
      </c>
      <c r="E117" t="n">
        <v>9800</v>
      </c>
      <c r="F117" t="n">
        <v>9800</v>
      </c>
      <c r="G117" t="n">
        <v>280</v>
      </c>
      <c r="H117" t="inlineStr"/>
      <c r="I117" t="inlineStr">
        <is>
          <t>오징어37.14%(외국산:칠레,페루,중국 등),연육22.7%(베트남산/어육94.7%),대파16.51%(중국산),옥수수전분,양파,당근</t>
        </is>
      </c>
      <c r="J117" t="inlineStr">
        <is>
          <t>5,17</t>
        </is>
      </c>
    </row>
    <row r="118">
      <c r="A118" t="inlineStr"/>
      <c r="B118" t="n">
        <v>93</v>
      </c>
      <c r="C118" t="inlineStr">
        <is>
          <t>명태살두부전</t>
        </is>
      </c>
      <c r="D118" t="inlineStr">
        <is>
          <t>1kg
(약30gx33개±2)</t>
        </is>
      </c>
      <c r="E118" t="n">
        <v>13800</v>
      </c>
      <c r="F118" t="inlineStr">
        <is>
          <t>13800
13,110</t>
        </is>
      </c>
      <c r="G118" t="inlineStr">
        <is>
          <t>418
397</t>
        </is>
      </c>
      <c r="H118" t="inlineStr"/>
      <c r="I118" t="inlineStr">
        <is>
          <t>5無:L-글루탐산나트륨,발색제,합성착색료,합성보존료,산화방지제
연육36.80%[명태연육50%(미국산/명태91.43%),이또요리연육(베트남산/어육)],양파(국산),대두유,분리대두단백,당근</t>
        </is>
      </c>
      <c r="J118" t="n">
        <v>5</v>
      </c>
    </row>
    <row r="119">
      <c r="A119" t="inlineStr"/>
      <c r="B119" t="n">
        <v>94</v>
      </c>
      <c r="C119" t="inlineStr">
        <is>
          <t>참조은 오징어링</t>
        </is>
      </c>
      <c r="D119" t="inlineStr">
        <is>
          <t>1kg
(약25gx40개±2)</t>
        </is>
      </c>
      <c r="E119" t="n">
        <v>12800</v>
      </c>
      <c r="F119" t="n">
        <v>12800</v>
      </c>
      <c r="G119" t="n">
        <v>320</v>
      </c>
      <c r="H119" t="inlineStr"/>
      <c r="I119" t="inlineStr">
        <is>
          <t>오징어(칠레산)45.74%,생빵가루,연육(베트남산),정제수,건조빵가루,양파,
오징어조미분말1.14%,정제소금</t>
        </is>
      </c>
      <c r="J119" t="inlineStr">
        <is>
          <t>1,5,6,9,17</t>
        </is>
      </c>
    </row>
    <row r="120">
      <c r="A120" t="inlineStr"/>
      <c r="B120" t="n">
        <v>95</v>
      </c>
      <c r="C120" t="inlineStr">
        <is>
          <t>양파크런치대구탕수어(부정형)</t>
        </is>
      </c>
      <c r="D120" t="inlineStr">
        <is>
          <t>1kg
(약20gx50개±5)</t>
        </is>
      </c>
      <c r="E120" t="n">
        <v>17900</v>
      </c>
      <c r="F120" t="n">
        <v>17900</v>
      </c>
      <c r="G120" t="n">
        <v>358</v>
      </c>
      <c r="H120" t="inlineStr"/>
      <c r="I120" t="inlineStr">
        <is>
          <t>원재료 수급현황에 따라 원재료와 원산지 및 봉당수량이 변경될 수 있습니다.
민대구(한국산)50%,생빵가루,정제수,곡류가공품(백미/국내산)5.8%,양파분말0.18%</t>
        </is>
      </c>
      <c r="J120" t="n">
        <v>6</v>
      </c>
    </row>
    <row r="121">
      <c r="A121" t="inlineStr"/>
      <c r="B121" t="n">
        <v>96</v>
      </c>
      <c r="C121" t="inlineStr">
        <is>
          <t>새우야채튀김
[단순매입]</t>
        </is>
      </c>
      <c r="D121" t="inlineStr">
        <is>
          <t>600g(약40gx15개)</t>
        </is>
      </c>
      <c r="E121" t="n">
        <v>32800</v>
      </c>
      <c r="F121" t="n">
        <v>19680</v>
      </c>
      <c r="G121" t="n">
        <v>1312</v>
      </c>
      <c r="H121" t="inlineStr"/>
      <c r="I121" t="inlineStr">
        <is>
          <t>원산지: 베트남
흰다리새우 28%,배터믹스(밀가루,밀전분,쌀가루,변성전분,옥수수가루),정제수,고추12.45375%,카사바전분,양파6.6825%,당근6.01425%,식물성유지(팜유,대두유),마늘3.0375%,고수2.12625%,프리더스트,비타민C,고추가루,양파분말,정제소금</t>
        </is>
      </c>
      <c r="J121" t="inlineStr">
        <is>
          <t>5,6,9</t>
        </is>
      </c>
    </row>
    <row r="122">
      <c r="A122" t="inlineStr"/>
      <c r="B122" t="n">
        <v>97</v>
      </c>
      <c r="C122" t="inlineStr">
        <is>
          <t>양배추 새우롤
[단순매입]</t>
        </is>
      </c>
      <c r="D122" t="inlineStr">
        <is>
          <t>650g(약65gx10개)</t>
        </is>
      </c>
      <c r="E122" t="n">
        <v>16800</v>
      </c>
      <c r="F122" t="n">
        <v>10920</v>
      </c>
      <c r="G122" t="n">
        <v>1092</v>
      </c>
      <c r="H122" t="inlineStr"/>
      <c r="I122" t="inlineStr">
        <is>
          <t>원산지: 베트남
어묵24.3%(흰다리새우14.823%,아메리카대왕오징어,연육,카사바분말,설탕),양배추30.7%,빵가루{밀가루,쇼트닝(팜유),효모,정제소금,설탕},정제수,배터믹스,프리더스트</t>
        </is>
      </c>
      <c r="J122" t="inlineStr">
        <is>
          <t>1,6,9,17</t>
        </is>
      </c>
    </row>
    <row r="123">
      <c r="A123" t="inlineStr"/>
      <c r="B123" t="n">
        <v>98</v>
      </c>
      <c r="C123" t="inlineStr">
        <is>
          <t>참새우탕수(부정형)</t>
        </is>
      </c>
      <c r="D123" t="inlineStr">
        <is>
          <t>1kg
(약10~11gx91~104개)</t>
        </is>
      </c>
      <c r="E123" t="n">
        <v>26900</v>
      </c>
      <c r="F123" t="n">
        <v>26900</v>
      </c>
      <c r="G123" t="inlineStr">
        <is>
          <t>-</t>
        </is>
      </c>
      <c r="H123" t="inlineStr"/>
      <c r="I123" t="inlineStr">
        <is>
          <t>새우(베트남산)59%,정제수,밀가루(밀/미국산),옥수수전분,정제소금,양파분말</t>
        </is>
      </c>
      <c r="J123" t="inlineStr">
        <is>
          <t>6,9</t>
        </is>
      </c>
    </row>
    <row r="124">
      <c r="A124" t="inlineStr"/>
      <c r="B124" t="n">
        <v>99</v>
      </c>
      <c r="C124" t="inlineStr">
        <is>
          <t>새우통통 멘보샤</t>
        </is>
      </c>
      <c r="D124" t="inlineStr">
        <is>
          <t xml:space="preserve">1.05kg(약35gx30개) </t>
        </is>
      </c>
      <c r="E124" t="n">
        <v>26200</v>
      </c>
      <c r="F124" t="inlineStr">
        <is>
          <t>27510
26,130</t>
        </is>
      </c>
      <c r="G124" t="inlineStr">
        <is>
          <t>917
871</t>
        </is>
      </c>
      <c r="H124" t="inlineStr"/>
      <c r="I124" t="inlineStr">
        <is>
          <t>새우살42.12%(외국산:베트남,인도,중국등),조각빵30%[밀가루(밀:미국,호주,캐나다),정제소금(국내산),연육(실꼬리돔 외)10.88%[(외국산:베트남,인도,미국등)어육],대두유,양파,대두단백,옥수수전분,마늘</t>
        </is>
      </c>
      <c r="J124" t="inlineStr">
        <is>
          <t>5,6,9</t>
        </is>
      </c>
    </row>
    <row r="125">
      <c r="A125" t="inlineStr"/>
      <c r="B125" t="n">
        <v>100</v>
      </c>
      <c r="C125" t="inlineStr">
        <is>
          <t>콰트로통새우카츠</t>
        </is>
      </c>
      <c r="D125" t="inlineStr">
        <is>
          <t>650g
(65g×10개)</t>
        </is>
      </c>
      <c r="E125" t="n">
        <v>24510</v>
      </c>
      <c r="F125" t="n">
        <v>15930</v>
      </c>
      <c r="G125" t="n">
        <v>1593</v>
      </c>
      <c r="H125" t="inlineStr"/>
      <c r="I125" t="inlineStr">
        <is>
          <t>흰다리새우39%(베트남),정제수,연육(녹줄돔),빵가루①,빵가루②,시즈닝,배터믹스
★최소 10kg 이상 발주시 10kg당 소스 한봉(2kg) 증정!(치폴레소스)</t>
        </is>
      </c>
      <c r="J125" t="inlineStr">
        <is>
          <t>1,6,9</t>
        </is>
      </c>
    </row>
    <row r="126">
      <c r="A126" t="inlineStr"/>
      <c r="B126" t="n">
        <v>101</v>
      </c>
      <c r="C126" t="inlineStr">
        <is>
          <t>5마리 통새우 꼬치(부정형)
[단순매입]</t>
        </is>
      </c>
      <c r="D126" t="inlineStr">
        <is>
          <t>585g(65gx9개)</t>
        </is>
      </c>
      <c r="E126" t="n">
        <v>28000</v>
      </c>
      <c r="F126" t="inlineStr">
        <is>
          <t>16380
13,920</t>
        </is>
      </c>
      <c r="G126" t="inlineStr">
        <is>
          <t>1820
1,547</t>
        </is>
      </c>
      <c r="H126" t="inlineStr"/>
      <c r="I126" t="inlineStr">
        <is>
          <t>원산지: 베트남
흰다리새우 45%,빵가루,정제수,배터믹스,프리더스트</t>
        </is>
      </c>
      <c r="J126" t="inlineStr">
        <is>
          <t>6,9</t>
        </is>
      </c>
    </row>
    <row r="127">
      <c r="A127" t="inlineStr"/>
      <c r="B127" t="inlineStr"/>
      <c r="C127" t="inlineStr">
        <is>
          <t>5마리 통새우 꼬치(부정형)
[단순매입]</t>
        </is>
      </c>
      <c r="D127" t="inlineStr">
        <is>
          <t>585g(65gx9개)</t>
        </is>
      </c>
      <c r="E127" t="n">
        <v>28000</v>
      </c>
      <c r="F127" t="n">
        <v>16380</v>
      </c>
      <c r="G127" t="n">
        <v>1820</v>
      </c>
      <c r="H127" t="inlineStr"/>
      <c r="I127" t="inlineStr">
        <is>
          <t>원산지: 베트남
흰다리새우 45%,빵가루,정제수,배터믹스,프리더스트
★최소 20봉 이상 발주시 20봉당 소스 한봉(2kg) !(칠리소스)</t>
        </is>
      </c>
      <c r="J127" t="inlineStr">
        <is>
          <t>6,9</t>
        </is>
      </c>
    </row>
    <row r="128">
      <c r="A128" t="inlineStr"/>
      <c r="B128" t="n">
        <v>102</v>
      </c>
      <c r="C128" t="inlineStr">
        <is>
          <t>브래디드 화이트 새우(부정형)
[단순매입]</t>
        </is>
      </c>
      <c r="D128" t="inlineStr">
        <is>
          <t>1kg(85개±10)</t>
        </is>
      </c>
      <c r="E128" t="n">
        <v>31900</v>
      </c>
      <c r="F128" t="inlineStr">
        <is>
          <t>31900
28,710</t>
        </is>
      </c>
      <c r="G128" t="inlineStr">
        <is>
          <t>375
338</t>
        </is>
      </c>
      <c r="H128" t="inlineStr"/>
      <c r="I128" t="inlineStr">
        <is>
          <t>원재료 수급현황에 따라 봉당수량이 변경될 수 있습니다.
새우(베트남산)75%,브래더[빵가루,변성전분,쌀전분,밀가루,소금],정제수,배터[밀가루,타피오카전분,소금,설탕]</t>
        </is>
      </c>
      <c r="J128" t="inlineStr">
        <is>
          <t>6,9</t>
        </is>
      </c>
    </row>
    <row r="129">
      <c r="A129" t="inlineStr"/>
      <c r="B129" t="n">
        <v>103</v>
      </c>
      <c r="C129" t="inlineStr">
        <is>
          <t>빵가루새우튀김(부정형)</t>
        </is>
      </c>
      <c r="D129" t="inlineStr">
        <is>
          <t>320g
(약32gx10미)</t>
        </is>
      </c>
      <c r="E129" t="n">
        <v>21000</v>
      </c>
      <c r="F129" t="inlineStr">
        <is>
          <t>6720
6,050</t>
        </is>
      </c>
      <c r="G129" t="inlineStr">
        <is>
          <t>672
605</t>
        </is>
      </c>
      <c r="H129" t="inlineStr"/>
      <c r="I129" t="inlineStr">
        <is>
          <t>새우(베트남산)30%,정제수,빵가루,배터믹스,프리더스트</t>
        </is>
      </c>
      <c r="J129" t="inlineStr">
        <is>
          <t>6,9</t>
        </is>
      </c>
    </row>
    <row r="130">
      <c r="A130" t="inlineStr"/>
      <c r="B130" t="n">
        <v>104</v>
      </c>
      <c r="C130" t="inlineStr">
        <is>
          <t>빵가루왕새우튀김(부정형)</t>
        </is>
      </c>
      <c r="D130" t="inlineStr">
        <is>
          <t>500g(약50gx10미)</t>
        </is>
      </c>
      <c r="E130" t="n">
        <v>26000</v>
      </c>
      <c r="F130" t="n">
        <v>13000</v>
      </c>
      <c r="G130" t="n">
        <v>1300</v>
      </c>
      <c r="H130" t="inlineStr"/>
      <c r="I130" t="inlineStr">
        <is>
          <t>새우(베트남산)40%,정제수,빵가루,배터믹스,프리더스트</t>
        </is>
      </c>
      <c r="J130" t="inlineStr">
        <is>
          <t>6,9</t>
        </is>
      </c>
    </row>
    <row r="131">
      <c r="A131" t="inlineStr"/>
      <c r="B131" t="n">
        <v>105</v>
      </c>
      <c r="C131" t="inlineStr">
        <is>
          <t>흰다리생새우(부정형)</t>
        </is>
      </c>
      <c r="D131" t="inlineStr">
        <is>
          <t>1kg(156~199개)</t>
        </is>
      </c>
      <c r="E131" t="n">
        <v>29200</v>
      </c>
      <c r="F131" t="inlineStr">
        <is>
          <t>29200
23,360</t>
        </is>
      </c>
      <c r="G131" t="inlineStr">
        <is>
          <t>-</t>
        </is>
      </c>
      <c r="H131" t="inlineStr"/>
      <c r="I131" t="inlineStr">
        <is>
          <t>흰다리생새우(베트남산)99.29%,기타0.71%</t>
        </is>
      </c>
      <c r="J131" t="n">
        <v>9</v>
      </c>
    </row>
    <row r="132">
      <c r="A132" t="inlineStr">
        <is>
          <t>핫
도
그
류</t>
        </is>
      </c>
      <c r="B132" t="n">
        <v>106</v>
      </c>
      <c r="C132" t="inlineStr">
        <is>
          <t>한입핫도그[단순매입]</t>
        </is>
      </c>
      <c r="D132" t="inlineStr">
        <is>
          <t>1kg(17.5~18gx55개±3)</t>
        </is>
      </c>
      <c r="E132" t="n">
        <v>15300</v>
      </c>
      <c r="F132" t="n">
        <v>15300</v>
      </c>
      <c r="G132" t="n">
        <v>278</v>
      </c>
      <c r="H132" t="inlineStr"/>
      <c r="I132" t="inlineStr">
        <is>
          <t>후랑크소시지38.36%[돼지고기88.04%(지방일부사용,국산),옥수수전분{옥수수:외국산(러시아,헝가리,세르비아등)},비엔나믹스[밀가루(밀:미국)],난백액(국산),전란액</t>
        </is>
      </c>
      <c r="J132" t="inlineStr">
        <is>
          <t>1,2,5,6,10,18</t>
        </is>
      </c>
    </row>
    <row r="133">
      <c r="A133" t="inlineStr"/>
      <c r="B133" t="n">
        <v>107</v>
      </c>
      <c r="C133" t="inlineStr">
        <is>
          <t>페스츄리 돌돌말이 핫도그
(냉동생지)</t>
        </is>
      </c>
      <c r="D133" t="inlineStr">
        <is>
          <t>1.2kg(60gx20개)</t>
        </is>
      </c>
      <c r="E133" t="n">
        <v>29300</v>
      </c>
      <c r="F133" t="inlineStr">
        <is>
          <t>35160
29,900</t>
        </is>
      </c>
      <c r="G133" t="inlineStr">
        <is>
          <t>1758
1,495</t>
        </is>
      </c>
      <c r="H133" t="inlineStr"/>
      <c r="I133" t="inlineStr">
        <is>
          <t>소시지67%[돈육92.28%{돈육87.25%(국산),돈지방5.03%(국산)},정제수,정제소금(국내5.03%(국산)},정제수,정제소금(국내산)},정제수,마가린,정제소금]</t>
        </is>
      </c>
      <c r="J133" t="inlineStr">
        <is>
          <t>1,2,5,6,10</t>
        </is>
      </c>
    </row>
    <row r="134">
      <c r="A134" t="inlineStr"/>
      <c r="B134" t="n">
        <v>109</v>
      </c>
      <c r="C134" t="inlineStr">
        <is>
          <t>울리불리 핫도그</t>
        </is>
      </c>
      <c r="D134" t="inlineStr">
        <is>
          <t>560g
(약70gx8개)</t>
        </is>
      </c>
      <c r="E134" t="n">
        <v>20000</v>
      </c>
      <c r="F134" t="inlineStr">
        <is>
          <t>11200
10,640</t>
        </is>
      </c>
      <c r="G134" t="inlineStr">
        <is>
          <t>1400
1,330</t>
        </is>
      </c>
      <c r="H134" t="inlineStr"/>
      <c r="I134" t="inlineStr">
        <is>
          <t>소시지30%[돈육92.28%{돈육87,25%(국산),돈지방5,03%(국산)},옥수수전분,대두단백,정제소금],서류가공품28%[감자(외국산:미국,벨기에,네덜란드 등),곡류가공품[기타가공품{밀가루(밀:미국산)}]</t>
        </is>
      </c>
      <c r="J134" t="inlineStr">
        <is>
          <t>1,2,5,6,10</t>
        </is>
      </c>
    </row>
    <row r="135">
      <c r="A135" t="inlineStr"/>
      <c r="B135" t="inlineStr"/>
      <c r="C135" t="inlineStr">
        <is>
          <t>보름달 초코떡(개별포장) 
[추석 기획제품]</t>
        </is>
      </c>
      <c r="D135" t="inlineStr">
        <is>
          <t>1.8kg(약60gx30개)</t>
        </is>
      </c>
      <c r="E135" t="inlineStr"/>
      <c r="F135" t="inlineStr">
        <is>
          <t>38,400
36,480</t>
        </is>
      </c>
      <c r="G135" t="inlineStr">
        <is>
          <t>1280
1,216</t>
        </is>
      </c>
      <c r="H135" t="inlineStr"/>
      <c r="I135" t="inlineStr">
        <is>
          <t>유함유가공품(프랑스산)25.98%,곡류가공품1(찹쌀:국산)10.2%,곡류가공품2(찹쌀:국산)10.2%,설탕,우유카스타드,코코아분말7.8%,핫초코</t>
        </is>
      </c>
      <c r="J135" t="inlineStr">
        <is>
          <t>2,5,10</t>
        </is>
      </c>
    </row>
    <row r="136">
      <c r="A136" t="inlineStr"/>
      <c r="B136" t="inlineStr"/>
      <c r="C136" t="inlineStr">
        <is>
          <t>쌀약과 에그타르트(개별포장)
[추석 기획제품]</t>
        </is>
      </c>
      <c r="D136" t="inlineStr">
        <is>
          <t>720g(약30g×24개)</t>
        </is>
      </c>
      <c r="E136" t="inlineStr"/>
      <c r="F136" t="inlineStr">
        <is>
          <t>25920
24,624</t>
        </is>
      </c>
      <c r="G136" t="inlineStr">
        <is>
          <t>1080
1,026</t>
        </is>
      </c>
      <c r="H136" t="inlineStr"/>
      <c r="I136" t="inlineStr">
        <is>
          <t xml:space="preserve"> 쌀약과23.55%[밀가루(밀:미국산,호주),물엿,쌀가루(국내산)],마가린,식물성크림,전란액7.64%(국산),땅콩 또는 견과류가공품(아몬드,중력분),난황액2.61%(국산),탈지분유</t>
        </is>
      </c>
      <c r="J136" t="inlineStr">
        <is>
          <t>1,2,5,6,13</t>
        </is>
      </c>
    </row>
    <row r="137">
      <c r="A137" t="inlineStr"/>
      <c r="B137" t="inlineStr"/>
      <c r="C137" t="inlineStr">
        <is>
          <t>소보로 크로와상</t>
        </is>
      </c>
      <c r="D137" t="inlineStr">
        <is>
          <t>460g
(약23gx20개)</t>
        </is>
      </c>
      <c r="E137" t="n">
        <v>41300</v>
      </c>
      <c r="F137" t="inlineStr">
        <is>
          <t>19000
18,440</t>
        </is>
      </c>
      <c r="G137" t="inlineStr">
        <is>
          <t>950
922</t>
        </is>
      </c>
      <c r="H137" t="inlineStr"/>
      <c r="I137" t="inlineStr">
        <is>
          <t>빵류[밀가루(밀:미국산,캐나다산),마가린1,전란액,효모],밀가루(밀:미국산),땅콩버터2.89%,전란액1.86%,곡류가공품</t>
        </is>
      </c>
      <c r="J137" t="inlineStr">
        <is>
          <t>1,2,4,5,6</t>
        </is>
      </c>
    </row>
    <row r="138">
      <c r="A138" t="inlineStr"/>
      <c r="B138" t="inlineStr"/>
      <c r="C138" t="inlineStr">
        <is>
          <t>우리밀 탕종 꼬마식빵</t>
        </is>
      </c>
      <c r="D138" t="inlineStr">
        <is>
          <t>600g
(약30gx20개)</t>
        </is>
      </c>
      <c r="E138" t="n">
        <v>26340</v>
      </c>
      <c r="F138" t="inlineStr">
        <is>
          <t>15800
15,340</t>
        </is>
      </c>
      <c r="G138" t="inlineStr">
        <is>
          <t>790
767</t>
        </is>
      </c>
      <c r="H138" t="inlineStr"/>
      <c r="I138" t="inlineStr">
        <is>
          <t>우리밀63.02%(국산),우유(국산),설탕,가공버터,효모,정제소금,혼합제제,비타민c</t>
        </is>
      </c>
      <c r="J138" t="inlineStr">
        <is>
          <t>2,6</t>
        </is>
      </c>
    </row>
    <row r="139">
      <c r="A139" t="inlineStr"/>
      <c r="B139" t="inlineStr"/>
      <c r="C139" t="inlineStr">
        <is>
          <t>초코마블케익</t>
        </is>
      </c>
      <c r="D139" t="inlineStr">
        <is>
          <t>480g
(약20gx24개)</t>
        </is>
      </c>
      <c r="E139" t="n">
        <v>40000</v>
      </c>
      <c r="F139" t="inlineStr">
        <is>
          <t>19200
18,624</t>
        </is>
      </c>
      <c r="G139" t="inlineStr">
        <is>
          <t>800
776</t>
        </is>
      </c>
      <c r="H139" t="inlineStr"/>
      <c r="I139" t="inlineStr">
        <is>
          <t>전란액(계란/국산)36.7%,설탕,밀가루(밀/미국산,호주산)17.5%,준초콜릿5.9%,코코아분말3.06%,정제수</t>
        </is>
      </c>
      <c r="J139" t="inlineStr">
        <is>
          <t>1,2,5,6,16</t>
        </is>
      </c>
    </row>
    <row r="140">
      <c r="A140" t="inlineStr"/>
      <c r="B140" t="inlineStr"/>
      <c r="C140" t="inlineStr">
        <is>
          <t>짜장타르트</t>
        </is>
      </c>
      <c r="D140" t="inlineStr">
        <is>
          <t>936g(약39g X 24개)</t>
        </is>
      </c>
      <c r="E140" t="n">
        <v>48720</v>
      </c>
      <c r="F140" t="n">
        <v>45600</v>
      </c>
      <c r="G140" t="n">
        <v>1900</v>
      </c>
      <c r="H140" t="inlineStr"/>
      <c r="I140" t="inlineStr">
        <is>
          <t xml:space="preserve">
밀가루(호주,미국산)24.58%,마가린,식물성크림7.87%,아몬드 분말{아몬드(미국),중력분(미국)}전란액(국내산),준초콜릿1 4.92%,기타코코아가공품,준초콜릿2 4.72%,코코아분말</t>
        </is>
      </c>
      <c r="J140" t="inlineStr">
        <is>
          <t>1,2,5,6</t>
        </is>
      </c>
    </row>
    <row r="141">
      <c r="A141" t="inlineStr"/>
      <c r="B141" t="inlineStr"/>
      <c r="C141" t="inlineStr">
        <is>
          <t>단오엔 우유크림떡
(단오기획제품)(개별포장)</t>
        </is>
      </c>
      <c r="D141" t="inlineStr">
        <is>
          <t>1.8kg
(약60gx30개)</t>
        </is>
      </c>
      <c r="E141" t="inlineStr"/>
      <c r="F141" t="n">
        <v>36000</v>
      </c>
      <c r="G141" t="n">
        <v>1200</v>
      </c>
      <c r="H141" t="inlineStr"/>
      <c r="I141" t="inlineStr">
        <is>
          <t>유함유가공품(프랑스산)19.4%,곡류가공품1(찹쌀:국산)10.6%,곡류가공품2(찹쌀:국산)10.6%,설탕,가공유크림(덴마크산),우유(국산)5.3%,치즈,가당연유</t>
        </is>
      </c>
      <c r="J141" t="inlineStr">
        <is>
          <t>2,5,10,13</t>
        </is>
      </c>
    </row>
    <row r="142">
      <c r="A142" t="inlineStr"/>
      <c r="B142" t="inlineStr"/>
      <c r="C142" t="inlineStr">
        <is>
          <t>태극기 우유 마카롱(개별포장)
(호국보훈의달날기획제품)</t>
        </is>
      </c>
      <c r="D142" t="inlineStr">
        <is>
          <t>450g(약15gx30개)</t>
        </is>
      </c>
      <c r="E142" t="inlineStr"/>
      <c r="F142" t="n">
        <v>33000</v>
      </c>
      <c r="G142" t="n">
        <v>1100</v>
      </c>
      <c r="H142" t="inlineStr"/>
      <c r="I142" t="inlineStr">
        <is>
          <t>난백액(계란/국산)16.47%,아몬드분말[아몬드(미국산),밀가루(미국산)]12.59%,가공버터(뉴질랜드산),연유(원유,설탕,유당),밀가루2%,곡류가공품,우유0.55%(폴란드산)</t>
        </is>
      </c>
      <c r="J142" t="inlineStr">
        <is>
          <t>1,2,5,6</t>
        </is>
      </c>
    </row>
    <row r="143">
      <c r="A143" t="inlineStr"/>
      <c r="B143" t="n">
        <v>110</v>
      </c>
      <c r="C143" t="inlineStr">
        <is>
          <t xml:space="preserve">        리얼 쿠키앤크림 스틱 
        치즈케익 (개별포장)</t>
        </is>
      </c>
      <c r="D143" t="inlineStr">
        <is>
          <t>900g
(약30g×30개)</t>
        </is>
      </c>
      <c r="E143" t="n">
        <v>62670</v>
      </c>
      <c r="F143" t="n">
        <v>56400</v>
      </c>
      <c r="G143" t="n">
        <v>1880</v>
      </c>
      <c r="H143" t="inlineStr"/>
      <c r="I143" t="inlineStr">
        <is>
          <t xml:space="preserve">
끼리크림치즈(프랑스산)46.2%,전란액(국산),기타설탕,과자,설탕,밀가루(밀:미국산)</t>
        </is>
      </c>
      <c r="J143" t="inlineStr">
        <is>
          <t>1,2,5,6</t>
        </is>
      </c>
    </row>
    <row r="144">
      <c r="A144" t="inlineStr"/>
      <c r="B144" t="n">
        <v>111</v>
      </c>
      <c r="C144" t="inlineStr">
        <is>
          <t xml:space="preserve">        리얼 블루베리 스틱 
        치즈케익(개별포장)</t>
        </is>
      </c>
      <c r="D144" t="inlineStr">
        <is>
          <t>900g
(약30gx30개)</t>
        </is>
      </c>
      <c r="E144" t="n">
        <v>66000</v>
      </c>
      <c r="F144" t="n">
        <v>59400</v>
      </c>
      <c r="G144" t="n">
        <v>1980</v>
      </c>
      <c r="H144" t="inlineStr"/>
      <c r="I144" t="inlineStr">
        <is>
          <t>끼리크림치즈(프랑스산)51.8%,전란액(국산),기타설탕,밀가루(밀:미국산),설탕</t>
        </is>
      </c>
      <c r="J144" t="inlineStr">
        <is>
          <t>1,2,5,6</t>
        </is>
      </c>
    </row>
    <row r="145">
      <c r="A145" t="inlineStr"/>
      <c r="B145" t="n">
        <v>112</v>
      </c>
      <c r="C145" t="inlineStr">
        <is>
          <t>생크림 롤케익</t>
        </is>
      </c>
      <c r="D145" t="inlineStr">
        <is>
          <t>600g(약20gx30개)</t>
        </is>
      </c>
      <c r="E145" t="n">
        <v>37500</v>
      </c>
      <c r="F145" t="n">
        <v>22500</v>
      </c>
      <c r="G145" t="n">
        <v>750</v>
      </c>
      <c r="H145" t="inlineStr"/>
      <c r="I145" t="inlineStr">
        <is>
          <t>난백액(국산)20%,유함유가공품(프랑스)18.6%,난황액(국산)15.1%,밀가루(밀:미국산)8.8%,치즈(호주산)6.6%,우유(국산)6%
☞ D-10일전 선발주</t>
        </is>
      </c>
      <c r="J145" t="inlineStr">
        <is>
          <t>1,2,6,10,13</t>
        </is>
      </c>
    </row>
    <row r="146">
      <c r="A146" t="inlineStr"/>
      <c r="B146" t="n">
        <v>113</v>
      </c>
      <c r="C146" t="inlineStr">
        <is>
          <t>우유생크림 카스테라</t>
        </is>
      </c>
      <c r="D146" t="inlineStr">
        <is>
          <t>1.35kg
(약45gx30개)</t>
        </is>
      </c>
      <c r="E146" t="n">
        <v>37330</v>
      </c>
      <c r="F146" t="n">
        <v>50400</v>
      </c>
      <c r="G146" t="n">
        <v>1680</v>
      </c>
      <c r="H146" t="inlineStr"/>
      <c r="I146" t="inlineStr">
        <is>
          <t>가공유크림(덴마크산)29.2%,밀가루(밀:미국산)10.2%,난황액(국산),난백액(국산),치즈(호주산),우유(국산)3.8%
☞ D-10일전 선발주</t>
        </is>
      </c>
      <c r="J146" t="inlineStr">
        <is>
          <t>1,2,5,6</t>
        </is>
      </c>
    </row>
    <row r="147">
      <c r="A147" t="inlineStr"/>
      <c r="B147" t="n">
        <v>114</v>
      </c>
      <c r="C147" t="inlineStr">
        <is>
          <t>수박롤케익[3월~8월 계절제품]</t>
        </is>
      </c>
      <c r="D147" t="inlineStr">
        <is>
          <t>750g
(약25g×30개)</t>
        </is>
      </c>
      <c r="E147" t="n">
        <v>38000</v>
      </c>
      <c r="F147" t="n">
        <v>28500</v>
      </c>
      <c r="G147" t="n">
        <v>950</v>
      </c>
      <c r="H147" t="inlineStr"/>
      <c r="I147" t="inlineStr">
        <is>
          <t>설탕,전란액(국산)13.0%, 유함유가공품(프랑스산), 가공유크림(덴마크산), 난백액(국산)9.7%, 준초콜릿1.5%, 과채주스(수박100%)
☞ D-10일전 선발주</t>
        </is>
      </c>
      <c r="J147" t="inlineStr">
        <is>
          <t>1,2,5,6,10</t>
        </is>
      </c>
    </row>
    <row r="148">
      <c r="A148" t="inlineStr"/>
      <c r="B148" t="n">
        <v>115</v>
      </c>
      <c r="C148" t="inlineStr">
        <is>
          <t>레드벨벳 치즈케익</t>
        </is>
      </c>
      <c r="D148" t="inlineStr">
        <is>
          <t>900g
(약30g×30개)</t>
        </is>
      </c>
      <c r="E148" t="n">
        <v>40000</v>
      </c>
      <c r="F148" t="n">
        <v>36000</v>
      </c>
      <c r="G148" t="n">
        <v>1200</v>
      </c>
      <c r="H148" t="inlineStr"/>
      <c r="I148" t="inlineStr">
        <is>
          <t xml:space="preserve">자연치즈(미국산)20.7%,가공유크림,기타가공품(레드벨벳믹스),설탕,전란액(국산), 코코아분말
☞ D-10일전 선발주
"생일픽"문의해주세요!
</t>
        </is>
      </c>
      <c r="J148" t="inlineStr">
        <is>
          <t>1,2,5,6</t>
        </is>
      </c>
    </row>
    <row r="149">
      <c r="A149" t="inlineStr"/>
      <c r="B149" t="n">
        <v>116</v>
      </c>
      <c r="C149" t="inlineStr">
        <is>
          <t xml:space="preserve">         블루베리 크림치즈찰떡
         (개별포장)               </t>
        </is>
      </c>
      <c r="D149" t="inlineStr">
        <is>
          <t>1.8kg
(약60g×30개)</t>
        </is>
      </c>
      <c r="E149" t="n">
        <v>26340</v>
      </c>
      <c r="F149" t="n">
        <v>47400</v>
      </c>
      <c r="G149" t="n">
        <v>1580</v>
      </c>
      <c r="H149" t="inlineStr"/>
      <c r="I149" t="inlineStr">
        <is>
          <t>끼리크림치즈(프랑스산) 26.9%,곡류가공품1(찹쌀:국산) 12.8%,곡류가공품2(찹쌀:국산),기타설탕,조림류,잼(블루베리50%)</t>
        </is>
      </c>
      <c r="J149" t="inlineStr">
        <is>
          <t>2,13</t>
        </is>
      </c>
    </row>
    <row r="150">
      <c r="A150" t="inlineStr"/>
      <c r="B150" t="n">
        <v>117</v>
      </c>
      <c r="C150" t="inlineStr">
        <is>
          <t>우리찹쌀 딸기아이스찰떡
[3~9월 계절제품](개별포장)</t>
        </is>
      </c>
      <c r="D150" t="inlineStr">
        <is>
          <t>1.8kg
(약60g×30개)</t>
        </is>
      </c>
      <c r="E150" t="n">
        <v>19170</v>
      </c>
      <c r="F150" t="n">
        <v>34500</v>
      </c>
      <c r="G150" t="n">
        <v>1150</v>
      </c>
      <c r="H150" t="inlineStr"/>
      <c r="I150" t="inlineStr">
        <is>
          <t>식물성크림 16.4%,곡류가공품1(찹쌀:국산) 12.4%,곡류가공품2(찹쌀:국산),가공유크림(덴마크산) 10.9%,설탕,딸기 6.4%
*꼭! 차게해서 드세요~</t>
        </is>
      </c>
      <c r="J150" t="inlineStr">
        <is>
          <t>2,5,10</t>
        </is>
      </c>
    </row>
    <row r="151">
      <c r="A151" t="inlineStr"/>
      <c r="B151" t="n">
        <v>118</v>
      </c>
      <c r="C151" t="inlineStr">
        <is>
          <t>오구보 우리감자빵-
(냉동생지-오븐전용)</t>
        </is>
      </c>
      <c r="D151" t="inlineStr">
        <is>
          <t>1.8kg(60gx30개)</t>
        </is>
      </c>
      <c r="E151" t="n">
        <v>19670</v>
      </c>
      <c r="F151" t="n">
        <v>35400</v>
      </c>
      <c r="G151" t="n">
        <v>1180</v>
      </c>
      <c r="H151" t="inlineStr"/>
      <c r="I151" t="inlineStr">
        <is>
          <t>서류가공품 27.0%(감자:강원도산),기타가공품(태국산/변성전분,설탕,탈지분유),곡류가공품(태국산/옥수수,설탕,소금),과채가공품(양파:국산),쇼트닝,프레스햄,체다치즈,콩고물,흑임자고물</t>
        </is>
      </c>
      <c r="J151" t="inlineStr">
        <is>
          <t>1,2,5,6,10,16</t>
        </is>
      </c>
    </row>
    <row r="152">
      <c r="A152" t="inlineStr"/>
      <c r="B152" t="n">
        <v>119</v>
      </c>
      <c r="C152" t="inlineStr">
        <is>
          <t>우리밀 공주 꼬마밤식빵</t>
        </is>
      </c>
      <c r="D152" t="inlineStr">
        <is>
          <t>700g
(약35g×20개)</t>
        </is>
      </c>
      <c r="E152" t="n">
        <v>35720</v>
      </c>
      <c r="F152" t="n">
        <v>25000</v>
      </c>
      <c r="G152" t="n">
        <v>1250</v>
      </c>
      <c r="H152" t="inlineStr"/>
      <c r="I152" t="inlineStr">
        <is>
          <t>밀가루(밀:국산)50.48%(우리밀100%사용),밤다이스27.97%[밤(국산)56.25%,설탕],설탕,가공버터(뉴질랜드산),전란액,곡류가공품I</t>
        </is>
      </c>
      <c r="J152" t="inlineStr">
        <is>
          <t>1,2,5,6,13</t>
        </is>
      </c>
    </row>
    <row r="153">
      <c r="A153" t="inlineStr"/>
      <c r="B153" t="n">
        <v>120</v>
      </c>
      <c r="C153" t="inlineStr">
        <is>
          <t>참조은 정통꽃빵</t>
        </is>
      </c>
      <c r="D153" t="inlineStr">
        <is>
          <t>1kg
(약34gx30개)</t>
        </is>
      </c>
      <c r="E153" t="n">
        <v>8800</v>
      </c>
      <c r="F153" t="n">
        <v>8800</v>
      </c>
      <c r="G153" t="n">
        <v>293</v>
      </c>
      <c r="H153" t="inlineStr"/>
      <c r="I153" t="inlineStr">
        <is>
          <t xml:space="preserve">소맥분(밀/미국,호주산)82%,정백당7%,식용유,생이스트
</t>
        </is>
      </c>
      <c r="J153" t="inlineStr">
        <is>
          <t>5,6</t>
        </is>
      </c>
    </row>
    <row r="154">
      <c r="A154" t="inlineStr"/>
      <c r="B154" t="n">
        <v>121</v>
      </c>
      <c r="C154" t="inlineStr">
        <is>
          <t>삼색꽃빵</t>
        </is>
      </c>
      <c r="D154" t="inlineStr">
        <is>
          <t>1kg
(약34gx30개)</t>
        </is>
      </c>
      <c r="E154" t="n">
        <v>11500</v>
      </c>
      <c r="F154" t="n">
        <v>11500</v>
      </c>
      <c r="G154" t="n">
        <v>383</v>
      </c>
      <c r="H154" t="inlineStr"/>
      <c r="I154" t="inlineStr">
        <is>
          <t>소맥분(밀/미국,호주산)76%,울금분말(국산)2%,클로렐라분말(국산)2%,백년초분말(국산)2%,정백당7%,정제수,식용유(대두),생이스트</t>
        </is>
      </c>
      <c r="J154" t="inlineStr">
        <is>
          <t>5,6</t>
        </is>
      </c>
    </row>
    <row r="155">
      <c r="A155" t="inlineStr"/>
      <c r="B155" t="n">
        <v>122</v>
      </c>
      <c r="C155" t="inlineStr">
        <is>
          <t>백년초 장미꽃빵</t>
        </is>
      </c>
      <c r="D155" t="inlineStr">
        <is>
          <t>1kg
(약32gx32개)</t>
        </is>
      </c>
      <c r="E155" t="n">
        <v>12800</v>
      </c>
      <c r="F155" t="n">
        <v>12800</v>
      </c>
      <c r="G155" t="n">
        <v>400</v>
      </c>
      <c r="H155" t="inlineStr"/>
      <c r="I155" t="inlineStr">
        <is>
          <t xml:space="preserve">소맥분(밀/미국,호주산)87%,백년초분말2%,정백당,대두유,생이스트
</t>
        </is>
      </c>
      <c r="J155" t="inlineStr">
        <is>
          <t>5,6</t>
        </is>
      </c>
    </row>
    <row r="156">
      <c r="A156" t="inlineStr"/>
      <c r="B156" t="n">
        <v>123</v>
      </c>
      <c r="C156" t="inlineStr">
        <is>
          <t>고구마크림치즈파이
(냉동생지)</t>
        </is>
      </c>
      <c r="D156" t="inlineStr">
        <is>
          <t>1.4kg
(35gx40개)</t>
        </is>
      </c>
      <c r="E156" t="n">
        <v>20200</v>
      </c>
      <c r="F156" t="inlineStr">
        <is>
          <t>28280
27,440</t>
        </is>
      </c>
      <c r="G156" t="inlineStr">
        <is>
          <t>707
686</t>
        </is>
      </c>
      <c r="H156" t="inlineStr"/>
      <c r="I156" t="inlineStr">
        <is>
          <t>밀가루(밀:미국,캐나다산)25.66%,서류가공품{고구마60.61%,설탕,물엿}23.00%,크림치즈(호주산/우유,크림)14.35%,마가린,설탕,전란액</t>
        </is>
      </c>
      <c r="J156" t="inlineStr">
        <is>
          <t>1,2,5,6</t>
        </is>
      </c>
    </row>
    <row r="157">
      <c r="A157" t="inlineStr"/>
      <c r="B157" t="n">
        <v>124</v>
      </c>
      <c r="C157" t="inlineStr">
        <is>
          <t>내츄럴딸기파이(냉동생지)</t>
        </is>
      </c>
      <c r="D157" t="inlineStr">
        <is>
          <t>1.4kg
(35g×40개)</t>
        </is>
      </c>
      <c r="E157" t="n">
        <v>13710</v>
      </c>
      <c r="F157" t="inlineStr">
        <is>
          <t>19200
18,640</t>
        </is>
      </c>
      <c r="G157" t="inlineStr">
        <is>
          <t>480
466</t>
        </is>
      </c>
      <c r="H157" t="inlineStr"/>
      <c r="I157" t="inlineStr">
        <is>
          <t xml:space="preserve"> 밀가루(밀:미국,캐나다 산)38.12%,정제수,잼[설탕,딸기퓨레 40%(딸기/국산),펙틴,구연산]9.82%,전란액,설탕</t>
        </is>
      </c>
      <c r="J157" t="inlineStr">
        <is>
          <t>1,2,5,6</t>
        </is>
      </c>
    </row>
    <row r="158">
      <c r="A158" t="inlineStr"/>
      <c r="B158" t="n">
        <v>125</v>
      </c>
      <c r="C158" t="inlineStr">
        <is>
          <t>미니포켓애플파이(냉동생지)</t>
        </is>
      </c>
      <c r="D158" t="inlineStr">
        <is>
          <t>800g
(40g×20개)</t>
        </is>
      </c>
      <c r="E158" t="n">
        <v>15000</v>
      </c>
      <c r="F158" t="n">
        <v>12000</v>
      </c>
      <c r="G158" t="n">
        <v>600</v>
      </c>
      <c r="H158" t="inlineStr"/>
      <c r="I158" t="inlineStr">
        <is>
          <t>밀가루(밀/미국,캐나다산)35.35%,마가린,기타잼[사과다이스,설탕,사과산)]20%,정제수,설탕,전란액3.54%,정제소금</t>
        </is>
      </c>
      <c r="J158" t="inlineStr">
        <is>
          <t>1,5,6</t>
        </is>
      </c>
    </row>
    <row r="159">
      <c r="A159" t="inlineStr"/>
      <c r="B159" t="n">
        <v>126</v>
      </c>
      <c r="C159" t="inlineStr">
        <is>
          <t>팔미어파이(냉동생지)</t>
        </is>
      </c>
      <c r="D159" t="inlineStr">
        <is>
          <t>1.08kg
(27g×40개)</t>
        </is>
      </c>
      <c r="E159" t="n">
        <v>14070</v>
      </c>
      <c r="F159" t="n">
        <v>15200</v>
      </c>
      <c r="G159" t="n">
        <v>380</v>
      </c>
      <c r="H159" t="inlineStr"/>
      <c r="I159" t="inlineStr">
        <is>
          <t>밀가루(밀:미국,캐나다 산)36.82%,정제수,마가린,전란액(국
산)5.52%,,설탕,정제소금</t>
        </is>
      </c>
      <c r="J159" t="inlineStr">
        <is>
          <t>1,5,6</t>
        </is>
      </c>
    </row>
    <row r="160">
      <c r="A160" t="inlineStr"/>
      <c r="B160" t="n">
        <v>127</v>
      </c>
      <c r="C160" t="inlineStr">
        <is>
          <t>초코테린느더블쿠키(냉동생지)</t>
        </is>
      </c>
      <c r="D160" t="inlineStr">
        <is>
          <t>1.2kg
(40g×30개)</t>
        </is>
      </c>
      <c r="E160" t="n">
        <v>20500</v>
      </c>
      <c r="F160" t="n">
        <v>24600</v>
      </c>
      <c r="G160" t="n">
        <v>820</v>
      </c>
      <c r="H160" t="inlineStr"/>
      <c r="I160" t="inlineStr">
        <is>
          <t>밀가루(밀/미국산)19.5%,마가린,전란액(국산),준초콜릿1 12.8%, 설탕, 준초콜릿2 3.5%</t>
        </is>
      </c>
      <c r="J160" t="inlineStr">
        <is>
          <t>1,2,5,6,13</t>
        </is>
      </c>
    </row>
    <row r="161">
      <c r="A161" t="inlineStr"/>
      <c r="B161" t="n">
        <v>128</v>
      </c>
      <c r="C161" t="inlineStr">
        <is>
          <t>치엔바오 
햄치즈 샌드위치(개별포장)
[단순매입]</t>
        </is>
      </c>
      <c r="D161" t="inlineStr">
        <is>
          <t>1.4kg(약78gx18개)</t>
        </is>
      </c>
      <c r="E161" t="inlineStr">
        <is>
          <t>-</t>
        </is>
      </c>
      <c r="F161" t="n">
        <v>44100</v>
      </c>
      <c r="G161" t="n">
        <v>2450</v>
      </c>
      <c r="H161" t="inlineStr"/>
      <c r="I161" t="inlineStr">
        <is>
          <t>빵류40%[밀가루(밀/미국산,캐나다산)],크림[마가린{(팜유/말레이시아산)}],알가열제품[전란(국산)],마요네즈,프레스햄10%[돼지고기(국산),돈지방(국산),닭고기(국산)],가공치즈6%[하이솔리드체다(뉴질랜드산),체다(뉴질랜드산)]
☞ D-10일전 선발주</t>
        </is>
      </c>
      <c r="J161" t="inlineStr">
        <is>
          <t>1,2,5,6,10,15,16</t>
        </is>
      </c>
    </row>
    <row r="162">
      <c r="A162" t="inlineStr"/>
      <c r="B162" t="n">
        <v>129</v>
      </c>
      <c r="C162" t="inlineStr">
        <is>
          <t>치엔바오 
카야 샌드위치(개별포장)
[단순매입]</t>
        </is>
      </c>
      <c r="D162" t="inlineStr">
        <is>
          <t>1.03kg(약57gx18개)</t>
        </is>
      </c>
      <c r="E162" t="inlineStr">
        <is>
          <t>-</t>
        </is>
      </c>
      <c r="F162" t="n">
        <v>41040</v>
      </c>
      <c r="G162" t="n">
        <v>2280</v>
      </c>
      <c r="H162" t="inlineStr"/>
      <c r="I162" t="inlineStr">
        <is>
          <t>빵류47.6%[밀가루(밀/미국산,캐나다산)],크림[마가린{(팜유/말레이시아산)}],가공치즈16%[하이솔리드체다(뉴질랜드산),체다(뉴질랜드산)],카야그린소스12%[설탕,전란(계란/국산),코코넛밀크]
☞ D-10일전 선발주</t>
        </is>
      </c>
      <c r="J162" t="inlineStr">
        <is>
          <t>1,2,5,6,13</t>
        </is>
      </c>
    </row>
    <row r="163">
      <c r="A163" t="inlineStr"/>
      <c r="B163" t="n">
        <v>130</v>
      </c>
      <c r="C163" t="inlineStr">
        <is>
          <t>봉주르 크로크무슈(냉동반제)</t>
        </is>
      </c>
      <c r="D163" t="inlineStr">
        <is>
          <t>840g
(70g×12개)</t>
        </is>
      </c>
      <c r="E163" t="n">
        <v>24000</v>
      </c>
      <c r="F163" t="n">
        <v>20160</v>
      </c>
      <c r="G163" t="n">
        <v>1680</v>
      </c>
      <c r="H163" t="inlineStr"/>
      <c r="I163" t="inlineStr">
        <is>
          <t>식빵[밀(캐나다,미국산),설탕,소트닝],반경성치즈(자연치즈99.2%),프레스햄,양파(국내산),유청분말</t>
        </is>
      </c>
      <c r="J163" t="inlineStr">
        <is>
          <t>1,2,5,6,10,16</t>
        </is>
      </c>
    </row>
    <row r="164">
      <c r="A164" t="inlineStr"/>
      <c r="B164" t="n">
        <v>131</v>
      </c>
      <c r="C164" t="inlineStr">
        <is>
          <t>우리밀 허니버터 갈릭
(냉동반제)</t>
        </is>
      </c>
      <c r="D164" t="inlineStr">
        <is>
          <t>900g
(약45g×20개)</t>
        </is>
      </c>
      <c r="E164" t="n">
        <v>33330</v>
      </c>
      <c r="F164" t="n">
        <v>30000</v>
      </c>
      <c r="G164" t="n">
        <v>1500</v>
      </c>
      <c r="H164" t="inlineStr"/>
      <c r="I164" t="inlineStr">
        <is>
          <t>밀가루(밀:국산)50.95%(우리밀100%사용),가공버터(뉴질랜드산)21.26%,설탕,사양벌꿀(국산)4.4%,전란액,다진마늘1.84%(마늘100%:국산),혼합분유,마요네즈,파슬리후레이크</t>
        </is>
      </c>
      <c r="J164" t="inlineStr">
        <is>
          <t>1,2,5,6</t>
        </is>
      </c>
    </row>
    <row r="165">
      <c r="A165" t="inlineStr"/>
      <c r="B165" t="n">
        <v>132</v>
      </c>
      <c r="C165" t="inlineStr">
        <is>
          <t>갈릭스틱(냉동반제)</t>
        </is>
      </c>
      <c r="D165" t="inlineStr">
        <is>
          <t>750g
(25g×30개)</t>
        </is>
      </c>
      <c r="E165" t="n">
        <v>31200</v>
      </c>
      <c r="F165" t="inlineStr">
        <is>
          <t>23400
22,710</t>
        </is>
      </c>
      <c r="G165" t="inlineStr">
        <is>
          <t>780
757</t>
        </is>
      </c>
      <c r="H165" t="inlineStr"/>
      <c r="I165" t="inlineStr">
        <is>
          <t>바게트빵[밀가루(밀:캐나다,미국산),정제소금:국내산,혼합제제1,혼합제제2],설탕,다진마늘(국내산)3.2%,파슬리분말</t>
        </is>
      </c>
      <c r="J165" t="inlineStr">
        <is>
          <t>2,5,6,16</t>
        </is>
      </c>
    </row>
    <row r="166">
      <c r="A166" t="inlineStr"/>
      <c r="B166" t="n">
        <v>133</v>
      </c>
      <c r="C166" t="inlineStr">
        <is>
          <t>우리밀수제와플</t>
        </is>
      </c>
      <c r="D166" t="inlineStr">
        <is>
          <t>900g
(약30g×30개)</t>
        </is>
      </c>
      <c r="E166" t="n">
        <v>25000</v>
      </c>
      <c r="F166" t="n">
        <v>22500</v>
      </c>
      <c r="G166" t="n">
        <v>750</v>
      </c>
      <c r="H166" t="inlineStr"/>
      <c r="I166" t="inlineStr">
        <is>
          <t>우리밀40%,와플믹스19.41%,우유15.84%,마가린17.82%,세미드라이1.58%,정제수5.35%
(슈가파우더를 함께 보내드립니다.)</t>
        </is>
      </c>
      <c r="J166" t="inlineStr">
        <is>
          <t>1,2,5,6</t>
        </is>
      </c>
    </row>
    <row r="167">
      <c r="A167" t="inlineStr">
        <is>
          <t xml:space="preserve">밥
.
면
.
떡
.
절
임
</t>
        </is>
      </c>
      <c r="B167" t="n">
        <v>134</v>
      </c>
      <c r="C167" t="inlineStr">
        <is>
          <t>하노이 쌀국수면(냉동숙면)</t>
        </is>
      </c>
      <c r="D167" t="inlineStr">
        <is>
          <t>2kg</t>
        </is>
      </c>
      <c r="E167" t="n">
        <v>5400</v>
      </c>
      <c r="F167" t="n">
        <v>10800</v>
      </c>
      <c r="G167" t="inlineStr">
        <is>
          <t>-</t>
        </is>
      </c>
      <c r="H167" t="inlineStr"/>
      <c r="I167" t="inlineStr">
        <is>
          <t>쌀가루[태국산],정제수,전분가공품[타피오카전분],정제소금</t>
        </is>
      </c>
      <c r="J167" t="inlineStr">
        <is>
          <t>x</t>
        </is>
      </c>
    </row>
    <row r="168">
      <c r="A168" t="inlineStr"/>
      <c r="B168" t="n">
        <v>135</v>
      </c>
      <c r="C168" t="inlineStr">
        <is>
          <t>김치치즈구운주먹밥</t>
        </is>
      </c>
      <c r="D168" t="inlineStr">
        <is>
          <t>1kg(100g X 10개)</t>
        </is>
      </c>
      <c r="E168" t="n">
        <v>15300</v>
      </c>
      <c r="F168" t="inlineStr">
        <is>
          <t>15300
14,540</t>
        </is>
      </c>
      <c r="G168" t="inlineStr">
        <is>
          <t>1530
1,454</t>
        </is>
      </c>
      <c r="H168" t="inlineStr"/>
      <c r="I168" t="inlineStr">
        <is>
          <t>쌀(국산)37.13%,김치[배추(국산),무,고춧가루,마늘,대파]22.85%,가공치즈[치즈93%(모짜렐라치즈:외국산),변성전분,정제소금(국산) 등]9%,깍두기5.71%,소스1,양파,대파,소스2,찹쌀(국산),설탕,대두유,소스3,소스4,정제소금,고춧가루</t>
        </is>
      </c>
      <c r="J168" t="inlineStr">
        <is>
          <t>2,5,6,9,16,18</t>
        </is>
      </c>
    </row>
    <row r="169">
      <c r="A169" t="inlineStr"/>
      <c r="B169" t="n">
        <v>136</v>
      </c>
      <c r="C169" t="inlineStr">
        <is>
          <t>참치마요구운주먹밥</t>
        </is>
      </c>
      <c r="D169" t="inlineStr">
        <is>
          <t>1kg
(100g X 10개)</t>
        </is>
      </c>
      <c r="E169" t="n">
        <v>11000</v>
      </c>
      <c r="F169" t="n">
        <v>11000</v>
      </c>
      <c r="G169" t="n">
        <v>1100</v>
      </c>
      <c r="H169" t="inlineStr"/>
      <c r="I169" t="inlineStr">
        <is>
          <t>쌀(국산)61.99%,기타수산물가공품[가다랑어(원양산)8.57%,카놀라유(외국산)],마요네즈[식물성유지(외국산),난황액{난황(계란:국산)},발효식초,설탕,정제소금]6.2%,소스1,소스2</t>
        </is>
      </c>
      <c r="J169" t="inlineStr">
        <is>
          <t>1,2,5,6,16</t>
        </is>
      </c>
    </row>
    <row r="170">
      <c r="A170" t="inlineStr"/>
      <c r="B170" t="n">
        <v>137</v>
      </c>
      <c r="C170" t="inlineStr">
        <is>
          <t>치즈닭갈비구운주먹밥</t>
        </is>
      </c>
      <c r="D170" t="inlineStr">
        <is>
          <t>1kg
(100g X 10개)</t>
        </is>
      </c>
      <c r="E170" t="n">
        <v>16000</v>
      </c>
      <c r="F170" t="n">
        <v>16000</v>
      </c>
      <c r="G170" t="n">
        <v>1600</v>
      </c>
      <c r="H170" t="inlineStr"/>
      <c r="I170" t="inlineStr">
        <is>
          <t>쌀40.21%(국산),양파(국산),닭갈비소스[마늘(국산),설탕,소스{레몬식초(레몬농축과즙(이스라엘산)},기타과당,고춧가루],모짜렐라스트링치즈[치즈93%,변성전분,정제소금 등]11.75%,닭다리살(국산)8.73%찹쌀(국산)2.47%,카놀라유,깻순,설탕,대파,양조간장,청양고추페이스트,소스1,소스2</t>
        </is>
      </c>
      <c r="J170" t="inlineStr">
        <is>
          <t>2,5,6,12,15,16,18</t>
        </is>
      </c>
    </row>
    <row r="171">
      <c r="A171" t="inlineStr"/>
      <c r="B171" t="n">
        <v>138</v>
      </c>
      <c r="C171" t="inlineStr">
        <is>
          <t>소불고기구운주먹밥</t>
        </is>
      </c>
      <c r="D171" t="inlineStr">
        <is>
          <t>1kg
(100g X 10개)</t>
        </is>
      </c>
      <c r="E171" t="n">
        <v>12400</v>
      </c>
      <c r="F171" t="inlineStr">
        <is>
          <t>12400
11,780</t>
        </is>
      </c>
      <c r="G171" t="inlineStr">
        <is>
          <t>1240
1,178</t>
        </is>
      </c>
      <c r="H171" t="inlineStr"/>
      <c r="I171" t="inlineStr">
        <is>
          <t>쌀(국산)50.64%,소스1[혼합간장{아미노산액(탈지대두:외국산)},설탕,기타과당,양파퓨레,배퓨레],소고기(호주산)9.16%,양파,소스2,대파,찹쌀(국산)3.12%,표고버섯,당근,마늘,소스3</t>
        </is>
      </c>
      <c r="J171" t="inlineStr">
        <is>
          <t>5,6,16</t>
        </is>
      </c>
    </row>
    <row r="172">
      <c r="A172" t="inlineStr"/>
      <c r="B172" t="n">
        <v>139</v>
      </c>
      <c r="C172" t="inlineStr">
        <is>
          <t>소떡소떡(소스포함)</t>
        </is>
      </c>
      <c r="D172" t="inlineStr">
        <is>
          <t>800g
(80g×10개)</t>
        </is>
      </c>
      <c r="E172" t="n">
        <v>22000</v>
      </c>
      <c r="F172" t="inlineStr">
        <is>
          <t>17600
16,720</t>
        </is>
      </c>
      <c r="G172" t="inlineStr">
        <is>
          <t>1760
1,672</t>
        </is>
      </c>
      <c r="H172" t="inlineStr"/>
      <c r="I172" t="inlineStr">
        <is>
          <t>소시지 50%[돼지고기(국내산)50.54%],닭고기(국내산),옥수수전분,당근,정제소금,떡류(쌀/국내산)50%</t>
        </is>
      </c>
      <c r="J172" t="inlineStr">
        <is>
          <t>5,6,10,15                소스 : 5,6,12</t>
        </is>
      </c>
    </row>
    <row r="173">
      <c r="A173" t="inlineStr"/>
      <c r="B173" t="n">
        <v>140</v>
      </c>
      <c r="C173" t="inlineStr">
        <is>
          <t>소이떡이</t>
        </is>
      </c>
      <c r="D173" t="inlineStr">
        <is>
          <t>720g
(60gx12개)</t>
        </is>
      </c>
      <c r="E173" t="n">
        <v>20300</v>
      </c>
      <c r="F173" t="n">
        <v>14616</v>
      </c>
      <c r="G173" t="n">
        <v>1218</v>
      </c>
      <c r="H173" t="inlineStr"/>
      <c r="I173"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73" t="inlineStr">
        <is>
          <t>5,6,10,16</t>
        </is>
      </c>
    </row>
    <row r="174">
      <c r="A174" t="inlineStr"/>
      <c r="B174" t="n">
        <v>141</v>
      </c>
      <c r="C174" t="inlineStr">
        <is>
          <t>건밀떡[단순매입]</t>
        </is>
      </c>
      <c r="D174" t="inlineStr">
        <is>
          <t>1kg</t>
        </is>
      </c>
      <c r="E174" t="n">
        <v>3500</v>
      </c>
      <c r="F174" t="n">
        <v>3500</v>
      </c>
      <c r="G174" t="inlineStr">
        <is>
          <t>-</t>
        </is>
      </c>
      <c r="H174" t="inlineStr"/>
      <c r="I174" t="inlineStr">
        <is>
          <t xml:space="preserve">밀(호주산,미국산)97%,정제소금,콩기름(대두유),혼합제제,주정                               ☞ 냉장3개월     </t>
        </is>
      </c>
      <c r="J174" t="inlineStr">
        <is>
          <t>5,6</t>
        </is>
      </c>
    </row>
    <row r="175">
      <c r="A175" t="inlineStr"/>
      <c r="B175" t="n">
        <v>142</v>
      </c>
      <c r="C175" t="inlineStr">
        <is>
          <t>정통 사누끼우동[단순매입]</t>
        </is>
      </c>
      <c r="D175" t="inlineStr">
        <is>
          <t>1.15kg
(230gx5개)</t>
        </is>
      </c>
      <c r="E175" t="n">
        <v>3900</v>
      </c>
      <c r="F175" t="n">
        <v>4485</v>
      </c>
      <c r="G175" t="n">
        <v>897</v>
      </c>
      <c r="H175" t="inlineStr"/>
      <c r="I175" t="inlineStr">
        <is>
          <t>소맥분(밀:호주,미국산),변성전분(태국산),감자전분(폴란드산),정제염(국산),치자황색소</t>
        </is>
      </c>
      <c r="J175" t="n">
        <v>6</v>
      </c>
    </row>
    <row r="176">
      <c r="A176" t="inlineStr"/>
      <c r="B176" t="n">
        <v>143</v>
      </c>
      <c r="C176" t="inlineStr">
        <is>
          <t>중화냉동면[단순매입]</t>
        </is>
      </c>
      <c r="D176" t="inlineStr">
        <is>
          <t>1.25kg
(250gx5개)</t>
        </is>
      </c>
      <c r="E176" t="n">
        <v>3800</v>
      </c>
      <c r="F176" t="n">
        <v>4750</v>
      </c>
      <c r="G176" t="n">
        <v>950</v>
      </c>
      <c r="H176" t="inlineStr"/>
      <c r="I176" t="inlineStr">
        <is>
          <t>소맥분(밀:호주,미국산),변성전분(태국산),전분(폴란드산),정제염(국산),치자황색소</t>
        </is>
      </c>
      <c r="J176" t="n">
        <v>6</v>
      </c>
    </row>
    <row r="177">
      <c r="A177" t="inlineStr"/>
      <c r="B177" t="n">
        <v>144</v>
      </c>
      <c r="C177" t="inlineStr">
        <is>
          <t>참조은 쫄깃한쫄쫄면</t>
        </is>
      </c>
      <c r="D177" t="inlineStr">
        <is>
          <t>1kg</t>
        </is>
      </c>
      <c r="E177" t="n">
        <v>3900</v>
      </c>
      <c r="F177" t="n">
        <v>3900</v>
      </c>
      <c r="G177" t="inlineStr">
        <is>
          <t>-</t>
        </is>
      </c>
      <c r="H177" t="inlineStr"/>
      <c r="I177" t="inlineStr">
        <is>
          <t xml:space="preserve"> 소맥분(밀:호주,미국산),전분(외국산),치자황색소
</t>
        </is>
      </c>
      <c r="J177" t="n">
        <v>6</v>
      </c>
    </row>
    <row r="178">
      <c r="A178" t="inlineStr"/>
      <c r="B178" t="n">
        <v>145</v>
      </c>
      <c r="C178" t="inlineStr">
        <is>
          <t>옛 맛 밀면[단순매입]</t>
        </is>
      </c>
      <c r="D178" t="inlineStr">
        <is>
          <t>1kg</t>
        </is>
      </c>
      <c r="E178" t="n">
        <v>4100</v>
      </c>
      <c r="F178" t="n">
        <v>4100</v>
      </c>
      <c r="G178" t="inlineStr">
        <is>
          <t>-</t>
        </is>
      </c>
      <c r="H178" t="inlineStr"/>
      <c r="I178" t="inlineStr">
        <is>
          <t>밀가루(밀:호주,미국산)79.34% 통밀가루(밀:미국산)15.87%,전분</t>
        </is>
      </c>
      <c r="J178" t="n">
        <v>6</v>
      </c>
    </row>
    <row r="179">
      <c r="A179" t="inlineStr"/>
      <c r="B179" t="n">
        <v>146</v>
      </c>
      <c r="C179" t="inlineStr">
        <is>
          <t>우리감자 삼색 옹떡이</t>
        </is>
      </c>
      <c r="D179" t="inlineStr">
        <is>
          <t>1kg</t>
        </is>
      </c>
      <c r="E179" t="n">
        <v>11000</v>
      </c>
      <c r="F179" t="inlineStr">
        <is>
          <t>11000
10,450</t>
        </is>
      </c>
      <c r="G179" t="inlineStr">
        <is>
          <t>-</t>
        </is>
      </c>
      <c r="H179" t="inlineStr"/>
      <c r="I179" t="inlineStr">
        <is>
          <t>전분가공품[카사바전분(태국산,베트남산),밀전분(외국산),감자전분(국산)16%]77.67%,밀가루(밀:미국,호주산)19.43%,비트분말,시금치분말(국산),정제소금,대두유</t>
        </is>
      </c>
      <c r="J179" t="inlineStr">
        <is>
          <t>5,6</t>
        </is>
      </c>
    </row>
    <row r="180">
      <c r="A180" t="inlineStr"/>
      <c r="B180" t="n">
        <v>147</v>
      </c>
      <c r="C180" t="inlineStr">
        <is>
          <t>오색감자옹심이</t>
        </is>
      </c>
      <c r="D180" t="inlineStr">
        <is>
          <t>1kg
(약10gx100개±2)</t>
        </is>
      </c>
      <c r="E180" t="n">
        <v>13400</v>
      </c>
      <c r="F180" t="inlineStr">
        <is>
          <t>13400
12,730</t>
        </is>
      </c>
      <c r="G180" t="inlineStr">
        <is>
          <t>134
127</t>
        </is>
      </c>
      <c r="H180" t="inlineStr"/>
      <c r="I180" t="inlineStr">
        <is>
          <t>감자전분(감자100%/국산)32%,타피오카전분(태국산),밀전분(미국,호주산),시금치분말,호박가루,비트분말,도토리가루</t>
        </is>
      </c>
      <c r="J180" t="inlineStr">
        <is>
          <t>5,6</t>
        </is>
      </c>
    </row>
    <row r="181">
      <c r="A181" t="inlineStr"/>
      <c r="B181" t="n">
        <v>148</v>
      </c>
      <c r="C181" t="inlineStr">
        <is>
          <t>으뜸꼬들꼬들오이지[단순매입]
(슬라이스-6無)</t>
        </is>
      </c>
      <c r="D181" t="inlineStr">
        <is>
          <t>2kg
(고형량1.2kg)</t>
        </is>
      </c>
      <c r="E181" t="n">
        <v>12200</v>
      </c>
      <c r="F181" t="n">
        <v>24400</v>
      </c>
      <c r="G181" t="inlineStr">
        <is>
          <t>-</t>
        </is>
      </c>
      <c r="H181" t="inlineStr"/>
      <c r="I181" t="inlineStr">
        <is>
          <t xml:space="preserve">6無:L-글루탐산나트륨,사카린나트륨,빙초산,합성보존료,합성착색료,아황산나트륨
절임오이60%[오이98%(국산),천일염(호주산)],정제수,물엿,발효식초,정제소금(국산)
☞ 냉장60일       </t>
        </is>
      </c>
      <c r="J181" t="inlineStr">
        <is>
          <t>-</t>
        </is>
      </c>
    </row>
    <row r="182">
      <c r="A182" t="inlineStr"/>
      <c r="B182" t="n">
        <v>149</v>
      </c>
      <c r="C182" t="inlineStr">
        <is>
          <t>매실로 숙성한 오이지
(슬라이스-6無)</t>
        </is>
      </c>
      <c r="D182" t="inlineStr">
        <is>
          <t>2kg
(고형량 1.2kg)</t>
        </is>
      </c>
      <c r="E182" t="n">
        <v>7500</v>
      </c>
      <c r="F182" t="n">
        <v>15000</v>
      </c>
      <c r="G182" t="inlineStr">
        <is>
          <t>-</t>
        </is>
      </c>
      <c r="H182" t="inlineStr"/>
      <c r="I182"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82" t="inlineStr">
        <is>
          <t>-</t>
        </is>
      </c>
    </row>
    <row r="183">
      <c r="A183" t="inlineStr"/>
      <c r="B183" t="n">
        <v>150</v>
      </c>
      <c r="C183" t="inlineStr">
        <is>
          <t>상큼새콤 생레몬 무쌈
(친환경무사용-6無)</t>
        </is>
      </c>
      <c r="D183" t="inlineStr">
        <is>
          <t>2kg
(고형량 1kg)</t>
        </is>
      </c>
      <c r="E183" t="n">
        <v>5900</v>
      </c>
      <c r="F183" t="n">
        <v>11800</v>
      </c>
      <c r="G183" t="inlineStr">
        <is>
          <t>-</t>
        </is>
      </c>
      <c r="H183" t="inlineStr"/>
      <c r="I183" t="inlineStr">
        <is>
          <t xml:space="preserve">6無:L-글루탐산나트륨,사카린나트륨,빙초산,합성보존료,합성착색료,아황산나트륨
절임무50%(국산/무농약재배이상),정제수,설탕,발효식초,정제소금(국산),생레몬0.1%,농축레몬과즙
☞ 냉장120일          </t>
        </is>
      </c>
      <c r="J183" t="inlineStr">
        <is>
          <t>-</t>
        </is>
      </c>
    </row>
    <row r="184">
      <c r="A184" t="inlineStr"/>
      <c r="B184" t="n">
        <v>151</v>
      </c>
      <c r="C184" t="inlineStr">
        <is>
          <t>매실로 숙성한 무쌈
(친환경무사용-6無)</t>
        </is>
      </c>
      <c r="D184" t="inlineStr">
        <is>
          <t>2kg
(고형량 1kg)</t>
        </is>
      </c>
      <c r="E184" t="n">
        <v>5900</v>
      </c>
      <c r="F184" t="n">
        <v>11800</v>
      </c>
      <c r="G184" t="inlineStr">
        <is>
          <t>-</t>
        </is>
      </c>
      <c r="H184" t="inlineStr"/>
      <c r="I184"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84" t="inlineStr">
        <is>
          <t>-</t>
        </is>
      </c>
    </row>
    <row r="185">
      <c r="A185" t="inlineStr">
        <is>
          <t>후
식
류</t>
        </is>
      </c>
      <c r="B185" t="n">
        <v>152</v>
      </c>
      <c r="C185" t="inlineStr">
        <is>
          <t>뿌라이드스프링감자
(치즈맛 시즈닝 포함)</t>
        </is>
      </c>
      <c r="D185" t="inlineStr">
        <is>
          <t>500g
(50g×10개)</t>
        </is>
      </c>
      <c r="E185" t="n">
        <v>29200</v>
      </c>
      <c r="F185" t="n">
        <v>14600</v>
      </c>
      <c r="G185" t="n">
        <v>1460</v>
      </c>
      <c r="H185" t="inlineStr"/>
      <c r="I185" t="inlineStr">
        <is>
          <t>감자 95%[국내산],전분가공품 2.9%[스프링전용 전분가공품(옥수수전분 75%)],콩기름2%,기타가공품</t>
        </is>
      </c>
      <c r="J185" t="inlineStr">
        <is>
          <t>5,6                                           시즈닝 : 2,5,6,16</t>
        </is>
      </c>
    </row>
    <row r="186">
      <c r="A186" t="inlineStr"/>
      <c r="B186" t="n">
        <v>153</v>
      </c>
      <c r="C186" t="inlineStr">
        <is>
          <t>안흥 새싹순보리 쌀 찐빵
[9월~4월 계절제품]</t>
        </is>
      </c>
      <c r="D186" t="inlineStr">
        <is>
          <t>1kg
(50gx20개)</t>
        </is>
      </c>
      <c r="E186" t="n">
        <v>11500</v>
      </c>
      <c r="F186" t="n">
        <v>11500</v>
      </c>
      <c r="G186" t="n">
        <v>575</v>
      </c>
      <c r="H186" t="inlineStr"/>
      <c r="I186" t="inlineStr">
        <is>
          <t>밀가루(호주산)41.62%,팥18.42%,백설탕17.49%,새싹순보리(국내산)11.03%,쌀가루(국내산),정제소금(국내산),난백(국내산),효모(생이스트)</t>
        </is>
      </c>
      <c r="J186" t="inlineStr">
        <is>
          <t>1,5,6</t>
        </is>
      </c>
    </row>
    <row r="187">
      <c r="A187" t="inlineStr"/>
      <c r="B187" t="n">
        <v>154</v>
      </c>
      <c r="C187" t="inlineStr">
        <is>
          <t>안흥 수수부꾸미
[9월~4월 계절제품]</t>
        </is>
      </c>
      <c r="D187" t="inlineStr">
        <is>
          <t>1kg
(40gx25개)</t>
        </is>
      </c>
      <c r="E187" t="n">
        <v>14400</v>
      </c>
      <c r="F187" t="n">
        <v>14400</v>
      </c>
      <c r="G187" t="n">
        <v>576</v>
      </c>
      <c r="H187" t="inlineStr"/>
      <c r="I187" t="inlineStr">
        <is>
          <t>팥앙금(팥:중국산)30%,혼합제제53.7%,수수분말5.4%,찹쌀분말(국내산),정제소금,기타가공품(경단가루),알파미분(국내산),마가린</t>
        </is>
      </c>
      <c r="J187" t="inlineStr">
        <is>
          <t>2,5,6</t>
        </is>
      </c>
    </row>
    <row r="188">
      <c r="A188" t="inlineStr"/>
      <c r="B188" t="n">
        <v>155</v>
      </c>
      <c r="C188" t="inlineStr">
        <is>
          <t xml:space="preserve">우리밀 붕어빵 있슈
[9월~4월 계절제품]         </t>
        </is>
      </c>
      <c r="D188" t="inlineStr">
        <is>
          <t>1kg
(50gx20개)</t>
        </is>
      </c>
      <c r="E188" t="n">
        <v>13500</v>
      </c>
      <c r="F188" t="n">
        <v>13500</v>
      </c>
      <c r="G188" t="n">
        <v>675</v>
      </c>
      <c r="H188" t="inlineStr"/>
      <c r="I188" t="inlineStr">
        <is>
          <t>소맥분(국내산) 42%,크리미코[설탕,변성전분(기타가공품:유청분말),혼합제제,합성향료] 29%,난백(국내산)13%,마가린,옥수수전분,정제소금,단호박분말</t>
        </is>
      </c>
      <c r="J188" t="inlineStr">
        <is>
          <t>1,2,5,6</t>
        </is>
      </c>
    </row>
    <row r="189">
      <c r="A189" t="inlineStr"/>
      <c r="B189" t="n">
        <v>156</v>
      </c>
      <c r="C189" t="inlineStr">
        <is>
          <t>빠네고르곤졸라피자</t>
        </is>
      </c>
      <c r="D189" t="inlineStr">
        <is>
          <t>600g
(약60g×10개)</t>
        </is>
      </c>
      <c r="E189" t="n">
        <v>23330</v>
      </c>
      <c r="F189" t="n">
        <v>14000</v>
      </c>
      <c r="G189" t="n">
        <v>1400</v>
      </c>
      <c r="H189" t="inlineStr"/>
      <c r="I189" t="inlineStr">
        <is>
          <t>빠네도우(오곡함유)57.38%,치즈1[치즈{모짜렐라치즈(외국산:독일,프랑스,미국 등)}],소스,치즈2(고르곤졸라/이탈리아산)</t>
        </is>
      </c>
      <c r="J189" t="inlineStr">
        <is>
          <t>1,2,5,6,16</t>
        </is>
      </c>
    </row>
    <row r="190">
      <c r="A190" t="inlineStr"/>
      <c r="B190" t="n">
        <v>157</v>
      </c>
      <c r="C190" t="inlineStr">
        <is>
          <t>슈퍼슈프림피자</t>
        </is>
      </c>
      <c r="D190" t="inlineStr">
        <is>
          <t>420g
(약70g×6조각)</t>
        </is>
      </c>
      <c r="E190" t="n">
        <v>22860</v>
      </c>
      <c r="F190" t="n">
        <v>9600</v>
      </c>
      <c r="G190" t="n">
        <v>1600</v>
      </c>
      <c r="H190" t="inlineStr"/>
      <c r="I190" t="inlineStr">
        <is>
          <t>쌀눈피자도우49.68%[밀가루(미국,캐나다산),쌀눈(국산)1.34%,찹쌀분말,전분 등],치즈21.6%[치즈{모짜렐라치즈(외국산:독일,프랑스,미국 등)}],피자소스-GF,양파,스모크햄,포크토핑,양송이슬라이스,스위트콘,페파로니,피망</t>
        </is>
      </c>
      <c r="J190" t="inlineStr">
        <is>
          <t>1,2,5,6,10,12,16</t>
        </is>
      </c>
    </row>
    <row r="191">
      <c r="A191" t="inlineStr"/>
      <c r="B191" t="n">
        <v>158</v>
      </c>
      <c r="C191" t="inlineStr">
        <is>
          <t>롱치즈스틱</t>
        </is>
      </c>
      <c r="D191" t="inlineStr">
        <is>
          <t>1kg
(50g×20개)</t>
        </is>
      </c>
      <c r="E191" t="n">
        <v>16200</v>
      </c>
      <c r="F191" t="n">
        <v>16200</v>
      </c>
      <c r="G191" t="n">
        <v>810</v>
      </c>
      <c r="H191" t="inlineStr"/>
      <c r="I191" t="inlineStr">
        <is>
          <t>프라임치즈49.5%[모짜렐라치즈50%(외국산:프랑스,독일,미국산 등),렌넷카제인,전분,소금],다목적배터믹스,빵가루,대두유,밀가루,정제수</t>
        </is>
      </c>
      <c r="J191" t="inlineStr">
        <is>
          <t>2,5,6</t>
        </is>
      </c>
    </row>
    <row r="192">
      <c r="A192" t="inlineStr"/>
      <c r="B192" t="n">
        <v>159</v>
      </c>
      <c r="C192" t="inlineStr">
        <is>
          <t>치즈스틱</t>
        </is>
      </c>
      <c r="D192" t="inlineStr">
        <is>
          <t>1kg
(약25g×40개)</t>
        </is>
      </c>
      <c r="E192" t="n">
        <v>13800</v>
      </c>
      <c r="F192" t="inlineStr">
        <is>
          <t>13800
13,120</t>
        </is>
      </c>
      <c r="G192" t="inlineStr">
        <is>
          <t>345
328</t>
        </is>
      </c>
      <c r="H192" t="inlineStr"/>
      <c r="I192" t="inlineStr">
        <is>
          <t>프라임치즈49.5%[모짜렐라치즈50%(외국산:프랑스,독일,호주산 등),렌넷카제인,혼합제제,정제소금],다목적배터믹스,중력분,대두유,정제수</t>
        </is>
      </c>
      <c r="J192" t="inlineStr">
        <is>
          <t>2,5,6</t>
        </is>
      </c>
    </row>
    <row r="193">
      <c r="A193" t="inlineStr"/>
      <c r="B193" t="n">
        <v>161</v>
      </c>
      <c r="C193" t="inlineStr">
        <is>
          <t>한입 쏙 츄러스
(냉동생지-튀김전용)</t>
        </is>
      </c>
      <c r="D193" t="inlineStr">
        <is>
          <t>1kg(약8gx125개±10)</t>
        </is>
      </c>
      <c r="E193" t="n">
        <v>15200</v>
      </c>
      <c r="F193" t="inlineStr">
        <is>
          <t>15200
14,440</t>
        </is>
      </c>
      <c r="G193" t="inlineStr">
        <is>
          <t>122
116</t>
        </is>
      </c>
      <c r="H193" t="inlineStr"/>
      <c r="I193" t="inlineStr">
        <is>
          <t>기타가공품96.5%[밀가 루(밀:미국산,캐나다산),옥수수전분 (옥수수:외국산(러시아,헝가리,세르비 아 등)),설탕,정제소금,유청],가공버터 (뉴질랜드),계피가루(베트남) (계피설탕을 함께 보내드립니다.)</t>
        </is>
      </c>
      <c r="J193" t="inlineStr">
        <is>
          <t>2,5,6</t>
        </is>
      </c>
    </row>
    <row r="194">
      <c r="A194" t="inlineStr"/>
      <c r="B194" t="n">
        <v>162</v>
      </c>
      <c r="C194" t="inlineStr">
        <is>
          <t>수제링츄러스
(냉동생지-튀김전용)</t>
        </is>
      </c>
      <c r="D194" t="inlineStr">
        <is>
          <t>1kg(약25gx40개±2)</t>
        </is>
      </c>
      <c r="E194" t="n">
        <v>16000</v>
      </c>
      <c r="F194" t="inlineStr">
        <is>
          <t>16000
15,200</t>
        </is>
      </c>
      <c r="G194" t="inlineStr">
        <is>
          <t>400
380</t>
        </is>
      </c>
      <c r="H194" t="inlineStr"/>
      <c r="I194" t="inlineStr">
        <is>
          <t>기타가공품96.5%[밀가 루(밀:미국산,캐나다산),옥수수전분 (옥수수:외국산(러시아,헝가리,세르비 아 등)),설탕,정제소금,유청],가공버터 (뉴질랜드),계피가루(베트남) (계피설탕을 함께 보내드립니다.)</t>
        </is>
      </c>
      <c r="J194" t="inlineStr">
        <is>
          <t>2,5,6</t>
        </is>
      </c>
    </row>
    <row r="195">
      <c r="A195" t="inlineStr"/>
      <c r="B195" t="n">
        <v>163</v>
      </c>
      <c r="C195" t="inlineStr">
        <is>
          <t>스타츄(츄러스)</t>
        </is>
      </c>
      <c r="D195" t="inlineStr">
        <is>
          <t>1kg
(약22g×46개)</t>
        </is>
      </c>
      <c r="E195" t="n">
        <v>24300</v>
      </c>
      <c r="F195" t="n">
        <v>24300</v>
      </c>
      <c r="G195" t="n">
        <v>528</v>
      </c>
      <c r="H195" t="inlineStr"/>
      <c r="I195" t="inlineStr">
        <is>
          <t>밀가루(밀:미국,호주,캐나다산)80%,계란(국산)6.2%,연유2.4%,마가린,전지분유,발효분,계피가루
(계피설탕을 함께 보내드립니다)</t>
        </is>
      </c>
      <c r="J195" t="inlineStr">
        <is>
          <t>1,2,5,6</t>
        </is>
      </c>
    </row>
    <row r="196">
      <c r="A196" t="inlineStr"/>
      <c r="B196" t="inlineStr"/>
      <c r="C196" t="inlineStr">
        <is>
          <t>우리밀 프리미엄 스타츄</t>
        </is>
      </c>
      <c r="D196" t="inlineStr">
        <is>
          <t>1kg
(약22g×46개)</t>
        </is>
      </c>
      <c r="E196" t="n">
        <v>27500</v>
      </c>
      <c r="F196" t="n">
        <v>27500</v>
      </c>
      <c r="G196" t="n">
        <v>598</v>
      </c>
      <c r="H196" t="inlineStr"/>
      <c r="I196" t="inlineStr">
        <is>
          <t>밀가루79.7%(우리밀100%사용),계란(국산)6.1%,연유,전지분유,마가린,발효분,계피가루
(계피설탕을 함께 보내드립니다)</t>
        </is>
      </c>
      <c r="J196" t="inlineStr">
        <is>
          <t>1,2,5,6</t>
        </is>
      </c>
    </row>
    <row r="197">
      <c r="A197" t="inlineStr"/>
      <c r="B197" t="n">
        <v>165</v>
      </c>
      <c r="C197" t="inlineStr">
        <is>
          <t>우리쌀 츄러스</t>
        </is>
      </c>
      <c r="D197" t="inlineStr">
        <is>
          <t>1kg
(약22g×46개)</t>
        </is>
      </c>
      <c r="E197" t="n">
        <v>23800</v>
      </c>
      <c r="F197" t="n">
        <v>23800</v>
      </c>
      <c r="G197" t="n">
        <v>517</v>
      </c>
      <c r="H197" t="inlineStr"/>
      <c r="I197" t="inlineStr">
        <is>
          <t>쌀가루(국산)80%,계란(국산)6.2%,연유2.5%,마가린,전지분유,발효분,계피분말
(계피설탕을 함께 보내드립니다)</t>
        </is>
      </c>
      <c r="J197" t="inlineStr">
        <is>
          <t>1,2,5,6</t>
        </is>
      </c>
    </row>
    <row r="198">
      <c r="A198" t="inlineStr"/>
      <c r="B198" t="n">
        <v>166</v>
      </c>
      <c r="C198" t="inlineStr">
        <is>
          <t>빼빼츄</t>
        </is>
      </c>
      <c r="D198" t="inlineStr">
        <is>
          <t>1kg
(약31g×33개)</t>
        </is>
      </c>
      <c r="E198" t="n">
        <v>20500</v>
      </c>
      <c r="F198" t="n">
        <v>20500</v>
      </c>
      <c r="G198" t="n">
        <v>621</v>
      </c>
      <c r="H198" t="inlineStr"/>
      <c r="I198" t="inlineStr">
        <is>
          <t>밀가루(밀:미국,호주,캐나다산)80%,계란(국산)6.2%,연유2.4%,마가린,전지분유,발효분,계피가루
(계피설탕을 함께 보내드립니다)</t>
        </is>
      </c>
      <c r="J198" t="inlineStr">
        <is>
          <t>1,2,5,6</t>
        </is>
      </c>
    </row>
    <row r="199">
      <c r="A199" t="inlineStr"/>
      <c r="B199" t="n">
        <v>167</v>
      </c>
      <c r="C199" t="inlineStr">
        <is>
          <t>참믹스넛츠</t>
        </is>
      </c>
      <c r="D199" t="inlineStr">
        <is>
          <t>500g</t>
        </is>
      </c>
      <c r="E199" t="n">
        <v>33000</v>
      </c>
      <c r="F199" t="n">
        <v>16500</v>
      </c>
      <c r="G199" t="inlineStr">
        <is>
          <t>-</t>
        </is>
      </c>
      <c r="H199" t="inlineStr"/>
      <c r="I199" t="inlineStr">
        <is>
          <t>건조크랜베리30%,볶음아몬드30%, 호두20%,구운캐슈넛20%
☞ 실온18개월</t>
        </is>
      </c>
      <c r="J199" t="n">
        <v>14</v>
      </c>
    </row>
    <row r="200">
      <c r="A200" t="inlineStr"/>
      <c r="B200" t="n">
        <v>168</v>
      </c>
      <c r="C200" t="inlineStr">
        <is>
          <t>비타민열매 주스</t>
        </is>
      </c>
      <c r="D200" t="inlineStr">
        <is>
          <t>100ml(개당)</t>
        </is>
      </c>
      <c r="E200" t="inlineStr">
        <is>
          <t>-</t>
        </is>
      </c>
      <c r="F200" t="inlineStr">
        <is>
          <t>-</t>
        </is>
      </c>
      <c r="G200" t="n">
        <v>920</v>
      </c>
      <c r="H200" t="inlineStr"/>
      <c r="I200" t="inlineStr">
        <is>
          <t>정제수, 비타민나무열매농축액(비타민나무 100%,국산) 1.33%, 프락토올리고당, 물엿, 정백당, 산도조절제(구연산,구연산나트륨), 비타민C(영양강화제), 향료(오렌지향)
☞ 실온24개월</t>
        </is>
      </c>
      <c r="J200" t="inlineStr">
        <is>
          <t>x</t>
        </is>
      </c>
    </row>
    <row r="201">
      <c r="A201" t="inlineStr"/>
      <c r="B201" t="inlineStr"/>
      <c r="C201" t="inlineStr">
        <is>
          <t>제로 자두</t>
        </is>
      </c>
      <c r="D201" t="inlineStr">
        <is>
          <t>100ml(개당)</t>
        </is>
      </c>
      <c r="E201" t="inlineStr"/>
      <c r="F201" t="inlineStr"/>
      <c r="G201" t="inlineStr">
        <is>
          <t>550
520</t>
        </is>
      </c>
      <c r="H201" t="inlineStr"/>
      <c r="I201" t="inlineStr">
        <is>
          <t xml:space="preserve"> 정제수,에리스리톨,자두농축액(자두:미국산)0.5 %,사과산,비타민C,향료(자두향)</t>
        </is>
      </c>
      <c r="J201" t="inlineStr"/>
    </row>
    <row r="202">
      <c r="A202" t="inlineStr"/>
      <c r="B202" t="n">
        <v>169</v>
      </c>
      <c r="C202" t="inlineStr">
        <is>
          <t>튼튼홍삼사과주스</t>
        </is>
      </c>
      <c r="D202" t="inlineStr">
        <is>
          <t>100ml(개당)</t>
        </is>
      </c>
      <c r="E202" t="inlineStr">
        <is>
          <t>-</t>
        </is>
      </c>
      <c r="F202" t="inlineStr">
        <is>
          <t>-</t>
        </is>
      </c>
      <c r="G202" t="n">
        <v>780</v>
      </c>
      <c r="H202" t="inlineStr"/>
      <c r="I202" t="inlineStr">
        <is>
          <t>4無:향료,착색료,보존료,감미료
정제수,홍삼농축액(6년근,고형분60%/국산)0.2%,식품혼합농축액(당귀,황기,감초,계피,작약,백출,천궁,지황,복령),사과농축액(사과:국산)8.33%,정백당,구연산
☞ 실온12개월</t>
        </is>
      </c>
      <c r="J202" t="inlineStr">
        <is>
          <t>x</t>
        </is>
      </c>
    </row>
    <row r="203">
      <c r="A203" t="inlineStr"/>
      <c r="B203" t="n">
        <v>170</v>
      </c>
      <c r="C203" t="inlineStr">
        <is>
          <t>사과곤약젤리</t>
        </is>
      </c>
      <c r="D203" t="inlineStr">
        <is>
          <t>100ml(개당)</t>
        </is>
      </c>
      <c r="E203" t="inlineStr">
        <is>
          <t>-</t>
        </is>
      </c>
      <c r="F203" t="inlineStr">
        <is>
          <t>-</t>
        </is>
      </c>
      <c r="G203" t="inlineStr">
        <is>
          <t>690
660</t>
        </is>
      </c>
      <c r="H203" t="inlineStr"/>
      <c r="I203" t="inlineStr">
        <is>
          <t>정제수,정백당,사과농축액(사과과즙35%/사과:국산)4.9%,혼합제제,구연산,곤약분말0.2%
☞ 실온12개월</t>
        </is>
      </c>
      <c r="J203" t="inlineStr">
        <is>
          <t>x</t>
        </is>
      </c>
    </row>
    <row r="204">
      <c r="A204" t="inlineStr"/>
      <c r="B204" t="n">
        <v>171</v>
      </c>
      <c r="C204" t="inlineStr">
        <is>
          <t>애플망고</t>
        </is>
      </c>
      <c r="D204" t="inlineStr">
        <is>
          <t>100ml(개당)</t>
        </is>
      </c>
      <c r="E204" t="inlineStr">
        <is>
          <t>-</t>
        </is>
      </c>
      <c r="F204" t="inlineStr">
        <is>
          <t>-</t>
        </is>
      </c>
      <c r="G204" t="inlineStr">
        <is>
          <t>550
520</t>
        </is>
      </c>
      <c r="H204" t="inlineStr"/>
      <c r="I204" t="inlineStr">
        <is>
          <t>정제수,정백당,애플망고퓨레(애플망고:인도산)8%,혼합제제,향료(애플망고향)
☞ 냉장6개월</t>
        </is>
      </c>
      <c r="J204" t="inlineStr">
        <is>
          <t>x</t>
        </is>
      </c>
    </row>
    <row r="205">
      <c r="A205" t="inlineStr"/>
      <c r="B205" t="n">
        <v>172</v>
      </c>
      <c r="C205" t="inlineStr">
        <is>
          <t>샤인머스컵</t>
        </is>
      </c>
      <c r="D205" t="inlineStr">
        <is>
          <t>100ml(개당)</t>
        </is>
      </c>
      <c r="E205" t="inlineStr">
        <is>
          <t>-</t>
        </is>
      </c>
      <c r="F205" t="inlineStr">
        <is>
          <t>-</t>
        </is>
      </c>
      <c r="G205" t="n">
        <v>550</v>
      </c>
      <c r="H205" t="inlineStr"/>
      <c r="I205" t="inlineStr">
        <is>
          <t>정제수,정백당,샤인머스켓농축액[백포도주스농축액(칠레),샤인머스켓추출액(국산)],구연산,비타민C,합성향료(샤인머스켓향)
☞ 냉장6개월</t>
        </is>
      </c>
      <c r="J205" t="inlineStr">
        <is>
          <t>x</t>
        </is>
      </c>
    </row>
    <row r="206">
      <c r="A206" t="inlineStr"/>
      <c r="B206" t="n">
        <v>173</v>
      </c>
      <c r="C206" t="inlineStr">
        <is>
          <t>캐플비타</t>
        </is>
      </c>
      <c r="D206" t="inlineStr">
        <is>
          <t>100ml(개당)</t>
        </is>
      </c>
      <c r="E206" t="inlineStr">
        <is>
          <t>-</t>
        </is>
      </c>
      <c r="F206" t="inlineStr">
        <is>
          <t>-</t>
        </is>
      </c>
      <c r="G206" t="inlineStr">
        <is>
          <t>470
450</t>
        </is>
      </c>
      <c r="H206" t="inlineStr"/>
      <c r="I206" t="inlineStr">
        <is>
          <t>정제수,정백당,사과농축액(사과과즙43 %/사과:국산)6%,유기농당근농축액(당근과즙30%/당근:터키산)6%,비타민C,구연산,사과향
☞ 냉장6개월</t>
        </is>
      </c>
      <c r="J206" t="inlineStr">
        <is>
          <t>x</t>
        </is>
      </c>
    </row>
    <row r="207">
      <c r="A207" t="inlineStr"/>
      <c r="B207" t="n">
        <v>174</v>
      </c>
      <c r="C207" t="inlineStr">
        <is>
          <t>제주한라봉감귤</t>
        </is>
      </c>
      <c r="D207" t="inlineStr">
        <is>
          <t>100ml(개당)</t>
        </is>
      </c>
      <c r="E207" t="inlineStr">
        <is>
          <t>-</t>
        </is>
      </c>
      <c r="F207" t="inlineStr">
        <is>
          <t>-</t>
        </is>
      </c>
      <c r="G207" t="n">
        <v>510</v>
      </c>
      <c r="H207" t="inlineStr"/>
      <c r="I207" t="inlineStr">
        <is>
          <t>정제수,정백당,한라봉농축액1%(제주산/한라봉과즙5%),감귤농축액7%(제주산/감귤과즙45%),레몬농축액(이스라엘산),비타민C
☞ 냉장6개월</t>
        </is>
      </c>
      <c r="J207" t="inlineStr">
        <is>
          <t>x</t>
        </is>
      </c>
    </row>
    <row r="208">
      <c r="A208" t="inlineStr"/>
      <c r="B208" t="n">
        <v>175</v>
      </c>
      <c r="C208" t="inlineStr">
        <is>
          <t>골드키위</t>
        </is>
      </c>
      <c r="D208" t="inlineStr">
        <is>
          <t>100ml(개당)</t>
        </is>
      </c>
      <c r="E208" t="inlineStr">
        <is>
          <t>-</t>
        </is>
      </c>
      <c r="F208" t="inlineStr">
        <is>
          <t>-</t>
        </is>
      </c>
      <c r="G208" t="n">
        <v>510</v>
      </c>
      <c r="H208" t="inlineStr"/>
      <c r="I208" t="inlineStr">
        <is>
          <t>정제수,정백당,골드키위농축퓨레7.2%[골드키위퓨레(국내산)56%,백설탕],사과농축액(국내산,사과과즙10.8%),합성향료(키위향),산도조절제, 비타민C,혼합제제
☞ 냉장6개월</t>
        </is>
      </c>
      <c r="J208" t="inlineStr">
        <is>
          <t>x</t>
        </is>
      </c>
    </row>
    <row r="209">
      <c r="A209" t="inlineStr"/>
      <c r="B209" t="n">
        <v>176</v>
      </c>
      <c r="C209" t="inlineStr">
        <is>
          <t>유기농식혜</t>
        </is>
      </c>
      <c r="D209" t="inlineStr">
        <is>
          <t>100ml(개당)</t>
        </is>
      </c>
      <c r="E209" t="inlineStr">
        <is>
          <t>-</t>
        </is>
      </c>
      <c r="F209" t="inlineStr">
        <is>
          <t>-</t>
        </is>
      </c>
      <c r="G209" t="n">
        <v>490</v>
      </c>
      <c r="H209" t="inlineStr"/>
      <c r="I209" t="inlineStr">
        <is>
          <t>4無:향료,착색료,보존료,감미료
정제수, 유기농식혜진액23%[유기농설탕,유기농엿기름(국산),유기농쌀(국산),정제수]
☞ 냉장60일</t>
        </is>
      </c>
      <c r="J209" t="inlineStr">
        <is>
          <t>x</t>
        </is>
      </c>
    </row>
    <row r="210">
      <c r="A210" t="inlineStr"/>
      <c r="B210" t="n">
        <v>177</v>
      </c>
      <c r="C210" t="inlineStr">
        <is>
          <t>얼려먹는 샤인머스켓 아이스
(4월~9월 계절제품)</t>
        </is>
      </c>
      <c r="D210" t="inlineStr">
        <is>
          <t>100g(개당)</t>
        </is>
      </c>
      <c r="E210" t="inlineStr">
        <is>
          <t>-</t>
        </is>
      </c>
      <c r="F210" t="inlineStr">
        <is>
          <t>-</t>
        </is>
      </c>
      <c r="G210" t="n">
        <v>800</v>
      </c>
      <c r="H210" t="inlineStr"/>
      <c r="I210" t="inlineStr">
        <is>
          <t>정제수,우유(국산),정백당, 액상과당,샤인머스켓농축액4%[청포도농축액56%(청포도:칠레산),샤인머스켓추출액(샤인머스켓:국산)44%],향료(샤인머스켓향)</t>
        </is>
      </c>
      <c r="J210" t="n">
        <v>2</v>
      </c>
    </row>
    <row r="211">
      <c r="A211" t="inlineStr"/>
      <c r="B211" t="n">
        <v>178</v>
      </c>
      <c r="C211" t="inlineStr">
        <is>
          <t>얼려먹는 한라봉 아이스
(4월~9월 계절제품)</t>
        </is>
      </c>
      <c r="D211" t="inlineStr">
        <is>
          <t>100g(개당)</t>
        </is>
      </c>
      <c r="E211" t="inlineStr">
        <is>
          <t>-</t>
        </is>
      </c>
      <c r="F211" t="inlineStr">
        <is>
          <t>-</t>
        </is>
      </c>
      <c r="G211" t="n">
        <v>790</v>
      </c>
      <c r="H211" t="inlineStr"/>
      <c r="I211" t="inlineStr">
        <is>
          <t>정제수,우유(국산),정백당,액상과당,감귤농축액(감귤:국산),한라봉농축액1%(배합함량:한라봉/국산100%),구연산,혼합제제,셀룰로스검,한라봉향</t>
        </is>
      </c>
      <c r="J211" t="n">
        <v>2</v>
      </c>
    </row>
    <row r="212">
      <c r="A212" t="inlineStr"/>
      <c r="B212" t="n">
        <v>179</v>
      </c>
      <c r="C212" t="inlineStr">
        <is>
          <t>얼려먹는 망고요고
(4월~9월 계절제품)</t>
        </is>
      </c>
      <c r="D212" t="inlineStr">
        <is>
          <t>100ml(개당)</t>
        </is>
      </c>
      <c r="E212" t="inlineStr">
        <is>
          <t>-</t>
        </is>
      </c>
      <c r="F212" t="inlineStr">
        <is>
          <t>-</t>
        </is>
      </c>
      <c r="G212" t="n">
        <v>750</v>
      </c>
      <c r="H212" t="inlineStr"/>
      <c r="I212" t="inlineStr">
        <is>
          <t>정제수, 액상과당, 망고퓨레 7 %(망고:필리핀산), 정백당, 연유(국내산), 혼합탈지분유(네덜란드산),요거트분말 0.6 %,정제소금, 혼합제제</t>
        </is>
      </c>
      <c r="J212" t="n">
        <v>2</v>
      </c>
    </row>
    <row r="213">
      <c r="A213" t="inlineStr"/>
      <c r="B213" t="n">
        <v>180</v>
      </c>
      <c r="C213" t="inlineStr">
        <is>
          <t>얼려먹는 눈꽃초코 아이스
(4월~9월 계절제품)</t>
        </is>
      </c>
      <c r="D213" t="inlineStr">
        <is>
          <t>100ml(개당)</t>
        </is>
      </c>
      <c r="E213" t="inlineStr">
        <is>
          <t>-</t>
        </is>
      </c>
      <c r="F213" t="inlineStr">
        <is>
          <t>-</t>
        </is>
      </c>
      <c r="G213" t="n">
        <v>780</v>
      </c>
      <c r="H213" t="inlineStr"/>
      <c r="I213" t="inlineStr">
        <is>
          <t>정제수, 과당, 정백당, 코코아분말3%(외국산:싱가포르,네덜란드,말레시아), 혼합탈지분유, 연유(국내산), 
합성향료(초콜릿향), 셀룰로스검, 혼합제제</t>
        </is>
      </c>
      <c r="J213" t="n">
        <v>2</v>
      </c>
    </row>
    <row r="214">
      <c r="A214" t="inlineStr"/>
      <c r="B214" t="n">
        <v>181</v>
      </c>
      <c r="C214" t="inlineStr">
        <is>
          <t>파인애플 스틱(개별포장)
[단순매입]</t>
        </is>
      </c>
      <c r="D214" t="inlineStr">
        <is>
          <t>50g(개당)</t>
        </is>
      </c>
      <c r="E214" t="inlineStr">
        <is>
          <t>-</t>
        </is>
      </c>
      <c r="F214" t="inlineStr">
        <is>
          <t>-</t>
        </is>
      </c>
      <c r="G214" t="n">
        <v>1000</v>
      </c>
      <c r="H214" t="inlineStr"/>
      <c r="I214" t="inlineStr">
        <is>
          <t>원산지:수입산(필리핀)
파인애플 100%</t>
        </is>
      </c>
      <c r="J214" t="inlineStr">
        <is>
          <t>x</t>
        </is>
      </c>
    </row>
    <row r="215">
      <c r="A215" t="inlineStr"/>
      <c r="B215" t="n">
        <v>182</v>
      </c>
      <c r="C215" t="inlineStr">
        <is>
          <t>유림소스[단순매입]</t>
        </is>
      </c>
      <c r="D215" t="inlineStr">
        <is>
          <t>2kg</t>
        </is>
      </c>
      <c r="E215" t="n">
        <v>8100</v>
      </c>
      <c r="F215" t="n">
        <v>16200</v>
      </c>
      <c r="G215" t="inlineStr">
        <is>
          <t>-</t>
        </is>
      </c>
      <c r="H215" t="inlineStr"/>
      <c r="I215" t="inlineStr">
        <is>
          <t>정제수32.7%,양조간장18.6%[일본산/대두(미국산),밀(미국산),식염,주정],설탕(외국산),양조식초,레몬쥬스, 양파,생강,대파등
☞실온12개월</t>
        </is>
      </c>
      <c r="J215" t="inlineStr">
        <is>
          <t>5,6,18</t>
        </is>
      </c>
    </row>
    <row r="216">
      <c r="A216" t="inlineStr"/>
      <c r="B216" t="n">
        <v>183</v>
      </c>
      <c r="C216" t="inlineStr">
        <is>
          <t>하노이 쌀국수 소스</t>
        </is>
      </c>
      <c r="D216" t="inlineStr">
        <is>
          <t>2kg</t>
        </is>
      </c>
      <c r="E216" t="n">
        <v>16000</v>
      </c>
      <c r="F216" t="n">
        <v>32000</v>
      </c>
      <c r="G216" t="inlineStr">
        <is>
          <t>-</t>
        </is>
      </c>
      <c r="H216" t="inlineStr"/>
      <c r="I216"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16" t="inlineStr">
        <is>
          <t>5,10,16</t>
        </is>
      </c>
    </row>
    <row r="217">
      <c r="A217" t="inlineStr"/>
      <c r="B217" t="n">
        <v>184</v>
      </c>
      <c r="C217" t="inlineStr">
        <is>
          <t>치폴레소스[단순매입]</t>
        </is>
      </c>
      <c r="D217" t="inlineStr">
        <is>
          <t>2kg</t>
        </is>
      </c>
      <c r="E217" t="n">
        <v>9240</v>
      </c>
      <c r="F217" t="n">
        <v>18480</v>
      </c>
      <c r="G217" t="inlineStr">
        <is>
          <t>-</t>
        </is>
      </c>
      <c r="H217" t="inlineStr"/>
      <c r="I217" t="inlineStr">
        <is>
          <t>기타과당,정제수,마요네즈[식물성유지(외국산:아르헨티나,미국,중국 등),난황액{난황(계란:국산)},발효식초,설탕,정제소금]18%,토마토케첩[토마토페이스트],치포틀레페퍼(멕시코산)
☞ 냉장6개월</t>
        </is>
      </c>
      <c r="J217" t="inlineStr">
        <is>
          <t>1,5,6,12,16</t>
        </is>
      </c>
    </row>
    <row r="218">
      <c r="A218" t="inlineStr">
        <is>
          <t>소            스
류</t>
        </is>
      </c>
      <c r="B218" t="n">
        <v>185</v>
      </c>
      <c r="C218" t="inlineStr">
        <is>
          <t>까르보분말</t>
        </is>
      </c>
      <c r="D218" t="inlineStr">
        <is>
          <t>1kg</t>
        </is>
      </c>
      <c r="E218" t="n">
        <v>19800</v>
      </c>
      <c r="F218" t="n">
        <v>19800</v>
      </c>
      <c r="G218" t="inlineStr">
        <is>
          <t>-</t>
        </is>
      </c>
      <c r="H218" t="inlineStr"/>
      <c r="I218"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8" t="inlineStr">
        <is>
          <t>2,5</t>
        </is>
      </c>
    </row>
    <row r="219">
      <c r="A219" t="inlineStr"/>
      <c r="B219" t="n">
        <v>186</v>
      </c>
      <c r="C219" t="inlineStr">
        <is>
          <t>불짱까르보떡볶이분말</t>
        </is>
      </c>
      <c r="D219" t="inlineStr">
        <is>
          <t>500g</t>
        </is>
      </c>
      <c r="E219" t="n">
        <v>15200</v>
      </c>
      <c r="F219" t="n">
        <v>7600</v>
      </c>
      <c r="G219" t="inlineStr">
        <is>
          <t>-</t>
        </is>
      </c>
      <c r="H219" t="inlineStr"/>
      <c r="I219" t="inlineStr">
        <is>
          <t>가공유크림[가공버터(외국산:호주,뉴질랜드,네덜란드 등),유당,유크림],설탕,식물성크림,고춧가루,정제소금,옥수수전분</t>
        </is>
      </c>
      <c r="J219" t="inlineStr">
        <is>
          <t>2,5,6,13,16</t>
        </is>
      </c>
    </row>
    <row r="220">
      <c r="A220" t="inlineStr"/>
      <c r="B220" t="n">
        <v>187</v>
      </c>
      <c r="C220" t="inlineStr">
        <is>
          <t>떡볶이분말[단순매입]</t>
        </is>
      </c>
      <c r="D220" t="inlineStr">
        <is>
          <t>1kg</t>
        </is>
      </c>
      <c r="E220" t="n">
        <v>19080</v>
      </c>
      <c r="F220" t="n">
        <v>19080</v>
      </c>
      <c r="G220" t="inlineStr">
        <is>
          <t>-</t>
        </is>
      </c>
      <c r="H220" t="inlineStr"/>
      <c r="I220" t="inlineStr">
        <is>
          <t>고춧가루,하이미[정제소금(국산),옥수수전분(옥수수/러시아,헝가리 등)],복합조미식품[비프양념베이스,소고기(호주산),정제소금(국산)]
☞ 실온12개월</t>
        </is>
      </c>
      <c r="J220" t="inlineStr">
        <is>
          <t>2,5,6,16</t>
        </is>
      </c>
    </row>
    <row r="221">
      <c r="A221" t="inlineStr"/>
      <c r="B221" t="n">
        <v>188</v>
      </c>
      <c r="C221" t="inlineStr">
        <is>
          <t>떡볶이소스[단순매입]</t>
        </is>
      </c>
      <c r="D221" t="inlineStr">
        <is>
          <t>2kg</t>
        </is>
      </c>
      <c r="E221" t="n">
        <v>7300</v>
      </c>
      <c r="F221" t="n">
        <v>14600</v>
      </c>
      <c r="G221" t="inlineStr">
        <is>
          <t>-</t>
        </is>
      </c>
      <c r="H221" t="inlineStr"/>
      <c r="I221" t="inlineStr">
        <is>
          <t>고추장[물엿,소맥분(밀:미국,호주산),고추양념,정제소금],정제수,양파[국내산]
☞ 실온6개월</t>
        </is>
      </c>
      <c r="J221" t="inlineStr">
        <is>
          <t>2,5,6,16</t>
        </is>
      </c>
    </row>
    <row r="222">
      <c r="A222" t="inlineStr"/>
      <c r="B222" t="n">
        <v>189</v>
      </c>
      <c r="C222" t="inlineStr">
        <is>
          <t>비빔면 소스</t>
        </is>
      </c>
      <c r="D222" t="inlineStr">
        <is>
          <t>2kg</t>
        </is>
      </c>
      <c r="E222" t="n">
        <v>9200</v>
      </c>
      <c r="F222" t="n">
        <v>18400</v>
      </c>
      <c r="G222" t="inlineStr">
        <is>
          <t>-</t>
        </is>
      </c>
      <c r="H222" t="inlineStr"/>
      <c r="I222" t="inlineStr">
        <is>
          <t xml:space="preserve"> 정제수,설탕,사이다,혼합간장,천일염(호주산),미향[레몬식초{레몬농축과즙(레몬,이스라엘산)},정제소금(국산)],양파,마늘,고추씨분,고춧가루,발효식초,참기름                       
☞ 냉장5개월</t>
        </is>
      </c>
      <c r="J222" t="inlineStr">
        <is>
          <t>5,6,13,16,18</t>
        </is>
      </c>
    </row>
    <row r="223">
      <c r="A223" t="inlineStr"/>
      <c r="B223" t="n">
        <v>190</v>
      </c>
      <c r="C223" t="inlineStr">
        <is>
          <t>양식돈가스소스[단순매입]</t>
        </is>
      </c>
      <c r="D223" t="inlineStr">
        <is>
          <t>2kg</t>
        </is>
      </c>
      <c r="E223" t="n">
        <v>5900</v>
      </c>
      <c r="F223" t="n">
        <v>11800</v>
      </c>
      <c r="G223" t="inlineStr">
        <is>
          <t>-</t>
        </is>
      </c>
      <c r="H223" t="inlineStr"/>
      <c r="I223" t="inlineStr">
        <is>
          <t>정제수,설탕,토마토페이스트(토마토100%),마요네즈,옥수수가루,버터,양파,정제소금,밀가루,마늘,흑미분말,카레분말                                                                                                      ☞ 냉장6개월</t>
        </is>
      </c>
      <c r="J223" t="inlineStr">
        <is>
          <t>1,2,5,6,12,16</t>
        </is>
      </c>
    </row>
    <row r="224">
      <c r="A224" t="inlineStr"/>
      <c r="B224" t="n">
        <v>191</v>
      </c>
      <c r="C224" t="inlineStr">
        <is>
          <t>스위트크리미언소스</t>
        </is>
      </c>
      <c r="D224" t="inlineStr">
        <is>
          <t>2kg</t>
        </is>
      </c>
      <c r="E224" t="n">
        <v>11000</v>
      </c>
      <c r="F224" t="n">
        <v>22000</v>
      </c>
      <c r="G224" t="inlineStr">
        <is>
          <t>-</t>
        </is>
      </c>
      <c r="H224" t="inlineStr"/>
      <c r="I224" t="inlineStr">
        <is>
          <t>마요네즈,양파14%,사과퓨레(사과,국산),오이피클,레몬농축과즙액
☞ 냉장4개월</t>
        </is>
      </c>
      <c r="J224" t="inlineStr">
        <is>
          <t>1,2,5</t>
        </is>
      </c>
    </row>
    <row r="225">
      <c r="A225" t="inlineStr"/>
      <c r="B225" t="n">
        <v>192</v>
      </c>
      <c r="C225" t="inlineStr">
        <is>
          <t>단짠갈릭데리소스</t>
        </is>
      </c>
      <c r="D225" t="inlineStr">
        <is>
          <t>2kg</t>
        </is>
      </c>
      <c r="E225" t="n">
        <v>8200</v>
      </c>
      <c r="F225" t="n">
        <v>16400</v>
      </c>
      <c r="G225" t="inlineStr">
        <is>
          <t>-</t>
        </is>
      </c>
      <c r="H225" t="inlineStr"/>
      <c r="I225" t="inlineStr">
        <is>
          <t>마늘(국산)6%,혼합간장[아미노산간장(탈지대두:인도산),정제소금(국산)]
☞ 실온6개월</t>
        </is>
      </c>
      <c r="J225" t="inlineStr">
        <is>
          <t>5,6,13</t>
        </is>
      </c>
    </row>
    <row r="226">
      <c r="A226" t="inlineStr"/>
      <c r="B226" t="n">
        <v>193</v>
      </c>
      <c r="C226" t="inlineStr">
        <is>
          <t>테이준돈가스소스</t>
        </is>
      </c>
      <c r="D226" t="inlineStr">
        <is>
          <t>2kg</t>
        </is>
      </c>
      <c r="E226" t="n">
        <v>7200</v>
      </c>
      <c r="F226" t="n">
        <v>14400</v>
      </c>
      <c r="G226" t="inlineStr">
        <is>
          <t>-</t>
        </is>
      </c>
      <c r="H226" t="inlineStr"/>
      <c r="I226" t="inlineStr">
        <is>
          <t>우스타소스,흑설탕(원당,흑당),물엿,발효식초1{사과농축액(사과,국산)},양조간장베이스,사과농축크라우디,대추엑기스
☞ 실온6개월</t>
        </is>
      </c>
      <c r="J226" t="inlineStr">
        <is>
          <t>2,5,6,12,13,16,18</t>
        </is>
      </c>
    </row>
    <row r="227">
      <c r="A227" t="inlineStr"/>
      <c r="B227" t="n">
        <v>194</v>
      </c>
      <c r="C227" t="inlineStr">
        <is>
          <t>칠리소스</t>
        </is>
      </c>
      <c r="D227" t="inlineStr">
        <is>
          <t>2kg</t>
        </is>
      </c>
      <c r="E227" t="n">
        <v>8800</v>
      </c>
      <c r="F227" t="n">
        <v>17600</v>
      </c>
      <c r="G227" t="inlineStr">
        <is>
          <t>-</t>
        </is>
      </c>
      <c r="H227" t="inlineStr"/>
      <c r="I227" t="inlineStr">
        <is>
          <t>토마토케찹,기타과당,설탕,간장베이스,마늘(중국산57.12%/국산42.88%),칠리시즈닝믹스-GV,사과농축액,마요네즈,고추씨기름,발효식초
☞ 실온9개월</t>
        </is>
      </c>
      <c r="J227" t="inlineStr">
        <is>
          <t>1,5,6,12,13</t>
        </is>
      </c>
    </row>
    <row r="228">
      <c r="A228" t="inlineStr"/>
      <c r="B228" t="n">
        <v>195</v>
      </c>
      <c r="C228" t="inlineStr">
        <is>
          <t>참조은 토마토스파게티소스</t>
        </is>
      </c>
      <c r="D228" t="inlineStr">
        <is>
          <t>2kg</t>
        </is>
      </c>
      <c r="E228" t="n">
        <v>8200</v>
      </c>
      <c r="F228" t="n">
        <v>16400</v>
      </c>
      <c r="G228" t="inlineStr">
        <is>
          <t>-</t>
        </is>
      </c>
      <c r="H228" t="inlineStr"/>
      <c r="I228" t="inlineStr">
        <is>
          <t xml:space="preserve">토마토홀38.10%(미국산/토마토65.0%,토마토쥬스34.83%),토마토페이스트14.29%(토마토100%),양파,설탕,마늘,발효식초,사과농축과즙액
☞ 냉장9개월         </t>
        </is>
      </c>
      <c r="J228" t="inlineStr">
        <is>
          <t>2,5,12,15</t>
        </is>
      </c>
    </row>
    <row r="229">
      <c r="A229" t="inlineStr"/>
      <c r="B229" t="n">
        <v>196</v>
      </c>
      <c r="C229" t="inlineStr">
        <is>
          <t>참조은 크림스파게티소스</t>
        </is>
      </c>
      <c r="D229" t="inlineStr">
        <is>
          <t>2kg</t>
        </is>
      </c>
      <c r="E229" t="n">
        <v>9500</v>
      </c>
      <c r="F229" t="n">
        <v>19000</v>
      </c>
      <c r="G229" t="inlineStr">
        <is>
          <t>-</t>
        </is>
      </c>
      <c r="H229" t="inlineStr"/>
      <c r="I229" t="inlineStr">
        <is>
          <t xml:space="preserve">쿠킹크림(탈지분유/뉴질랜드산)26.67%,휘핑크림(독일산)4.76%,브라운루베이스[가공버터(뉴질랜드산),중력분(밀/미국,호주산)],프리미엄파마산,전란분,정제수
☞ 냉장9개월         </t>
        </is>
      </c>
      <c r="J229" t="inlineStr">
        <is>
          <t>1,2,5,6</t>
        </is>
      </c>
    </row>
    <row r="230">
      <c r="A230" t="inlineStr"/>
      <c r="B230" t="n">
        <v>197</v>
      </c>
      <c r="C230" t="inlineStr">
        <is>
          <t>레몬탕수소스</t>
        </is>
      </c>
      <c r="D230" t="inlineStr">
        <is>
          <t>2kg</t>
        </is>
      </c>
      <c r="E230" t="n">
        <v>7300</v>
      </c>
      <c r="F230" t="n">
        <v>14600</v>
      </c>
      <c r="G230" t="inlineStr">
        <is>
          <t>-</t>
        </is>
      </c>
      <c r="H230" t="inlineStr"/>
      <c r="I230" t="inlineStr">
        <is>
          <t>레몬주스3.2%[레몬쥬스농축액21%(레몬과즙100%)],정제수,설탕,발효식초[주정,맥아엑기스,발효영양원],기타과당.
☞ 냉장12개월</t>
        </is>
      </c>
      <c r="J230" t="inlineStr">
        <is>
          <t>2,5,6,13</t>
        </is>
      </c>
    </row>
    <row r="231">
      <c r="A231" t="inlineStr"/>
      <c r="B231" t="n">
        <v>198</v>
      </c>
      <c r="C231" t="inlineStr">
        <is>
          <t>프리미엄 진우동장국</t>
        </is>
      </c>
      <c r="D231" t="inlineStr">
        <is>
          <t>1.8L</t>
        </is>
      </c>
      <c r="E231" t="inlineStr">
        <is>
          <t>-</t>
        </is>
      </c>
      <c r="F231" t="n">
        <v>11400</v>
      </c>
      <c r="G231" t="inlineStr">
        <is>
          <t>-</t>
        </is>
      </c>
      <c r="H231" t="inlineStr"/>
      <c r="I231" t="inlineStr">
        <is>
          <t>정제수,혼합간장,정제소금,설탕,기타과당,양조간장,기타주류,건어포,소스
☞ 실온12개월</t>
        </is>
      </c>
      <c r="J231" t="inlineStr">
        <is>
          <t>5,6</t>
        </is>
      </c>
    </row>
    <row r="232">
      <c r="A232" t="inlineStr"/>
      <c r="B232" t="n">
        <v>199</v>
      </c>
      <c r="C232" t="inlineStr">
        <is>
          <t>참 양념치킨소스</t>
        </is>
      </c>
      <c r="D232" t="inlineStr">
        <is>
          <t>2kg</t>
        </is>
      </c>
      <c r="E232" t="n">
        <v>6900</v>
      </c>
      <c r="F232" t="n">
        <v>13800</v>
      </c>
      <c r="G232" t="inlineStr">
        <is>
          <t>-</t>
        </is>
      </c>
      <c r="H232" t="inlineStr"/>
      <c r="I232" t="inlineStr">
        <is>
          <t xml:space="preserve">다진양파(국내산),다진마늘,설탕,혼합간장[양조간장{탈지대두(인도산 등)},천일염,물엿],정제수,토마토케첩,다진생강,콩기름(대두유),고춧가루,참깨,참기름,계피가루
☞ 냉장6개월        </t>
        </is>
      </c>
      <c r="J232" t="inlineStr">
        <is>
          <t>5,6,12,16</t>
        </is>
      </c>
    </row>
    <row r="233">
      <c r="A233" t="inlineStr"/>
      <c r="B233" t="n">
        <v>200</v>
      </c>
      <c r="C233" t="inlineStr">
        <is>
          <t>참조은 치킨파우더</t>
        </is>
      </c>
      <c r="D233" t="inlineStr">
        <is>
          <t>1kg</t>
        </is>
      </c>
      <c r="E233" t="n">
        <v>5900</v>
      </c>
      <c r="F233" t="n">
        <v>5900</v>
      </c>
      <c r="G233" t="inlineStr">
        <is>
          <t>-</t>
        </is>
      </c>
      <c r="H233" t="inlineStr"/>
      <c r="I233" t="inlineStr">
        <is>
          <t>밀가루(밀:미국산),정제소금,옥수수알파전분,난황파우더,생강분말,양파분말,흑후추분말,혼합제제,계피가루,너트멕분말
☞ 실온12개월</t>
        </is>
      </c>
      <c r="J233" t="inlineStr">
        <is>
          <t>1,5,6</t>
        </is>
      </c>
    </row>
    <row r="234">
      <c r="A234" t="inlineStr"/>
      <c r="B234"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34" t="inlineStr"/>
      <c r="D234" t="inlineStr"/>
      <c r="E234" t="inlineStr"/>
      <c r="F234" t="inlineStr"/>
      <c r="G234" t="inlineStr"/>
      <c r="H234" t="inlineStr"/>
      <c r="I234" t="inlineStr"/>
      <c r="J234" t="inlineStr"/>
    </row>
    <row r="235">
      <c r="A235" t="inlineStr">
        <is>
          <t>(주)참조은 광주지점 / 대표번호: 062)610-5508,9   fax : 062-610-5507</t>
        </is>
      </c>
      <c r="B235" t="inlineStr"/>
      <c r="C235" t="inlineStr"/>
      <c r="D235" t="inlineStr"/>
      <c r="E235" t="inlineStr"/>
      <c r="F235" t="inlineStr"/>
      <c r="G235" t="inlineStr"/>
      <c r="H235" t="inlineStr"/>
      <c r="I235" t="inlineStr"/>
      <c r="J235" t="inlineStr"/>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6056_참조은에스에프_24년9월+참조은단가표최종-압축.xlsx</t>
        </is>
      </c>
    </row>
    <row r="2">
      <c r="A2" t="inlineStr">
        <is>
          <t>https://school062.com/bbs/board.php?bo_table=product_02&amp;wr_id=6056</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C24"/>
  <sheetViews>
    <sheetView workbookViewId="0">
      <selection activeCell="A1" sqref="A1"/>
    </sheetView>
  </sheetViews>
  <sheetFormatPr baseColWidth="8" defaultRowHeight="15"/>
  <sheetData>
    <row r="1">
      <c r="A1" t="inlineStr">
        <is>
          <t>6056_참조은에스에프_24년9월+참조은단가표최종-압축.xlsx</t>
        </is>
      </c>
    </row>
    <row r="2">
      <c r="A2" t="inlineStr">
        <is>
          <t>https://school062.com/bbs/board.php?bo_table=product_02&amp;wr_id=6056</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f>SUM(B4+1)</f>
        <v/>
      </c>
      <c r="C6" t="inlineStr">
        <is>
          <t>감자탕수만두</t>
        </is>
      </c>
    </row>
    <row r="7">
      <c r="A7" t="inlineStr">
        <is>
          <t>육가
공류</t>
        </is>
      </c>
      <c r="B7">
        <f>SUM(B5+1)</f>
        <v/>
      </c>
      <c r="C7" t="inlineStr">
        <is>
          <t>참함박스테이크80g</t>
        </is>
      </c>
    </row>
    <row r="8">
      <c r="A8" t="inlineStr"/>
      <c r="B8">
        <f>SUM(B6+1)</f>
        <v/>
      </c>
      <c r="C8" t="inlineStr">
        <is>
          <t>통살크런치치킨너겟(부정형)</t>
        </is>
      </c>
    </row>
    <row r="9">
      <c r="A9" t="inlineStr"/>
      <c r="B9">
        <f>SUM(B7+1)</f>
        <v/>
      </c>
      <c r="C9" t="inlineStr">
        <is>
          <t>오곡 고로케롤까스</t>
        </is>
      </c>
    </row>
    <row r="10">
      <c r="A10" t="inlineStr"/>
      <c r="B10">
        <f>SUM(B8+1)</f>
        <v/>
      </c>
      <c r="C10" t="inlineStr">
        <is>
          <t>통살 통모짜롤까스</t>
        </is>
      </c>
    </row>
    <row r="11">
      <c r="A11" t="inlineStr">
        <is>
          <t>수산가공류</t>
        </is>
      </c>
      <c r="B11">
        <f>SUM(B9+1)</f>
        <v/>
      </c>
      <c r="C11" t="inlineStr">
        <is>
          <t>청파래오징어까스</t>
        </is>
      </c>
    </row>
    <row r="12">
      <c r="A12" t="inlineStr">
        <is>
          <t>핫도그류</t>
        </is>
      </c>
      <c r="B12">
        <f>SUM(B10+1)</f>
        <v/>
      </c>
      <c r="C12" t="inlineStr">
        <is>
          <t>꼬마울리불리핫도그-재고소진후 단종</t>
        </is>
      </c>
    </row>
    <row r="13">
      <c r="A13" t="inlineStr">
        <is>
          <t>제과
제빵류</t>
        </is>
      </c>
      <c r="B13">
        <f>SUM(B11+1)</f>
        <v/>
      </c>
      <c r="C13" t="inlineStr">
        <is>
          <t>쫀득롤케익 초코</t>
        </is>
      </c>
    </row>
    <row r="14">
      <c r="A14" t="inlineStr"/>
      <c r="B14">
        <f>SUM(B12+1)</f>
        <v/>
      </c>
      <c r="C14" t="inlineStr">
        <is>
          <t>버터바 original(개별포장)</t>
        </is>
      </c>
    </row>
    <row r="15">
      <c r="A15" t="inlineStr"/>
      <c r="B15">
        <f>SUM(B13+1)</f>
        <v/>
      </c>
      <c r="C15" t="inlineStr">
        <is>
          <t>우리밀수제초코와플</t>
        </is>
      </c>
    </row>
    <row r="16">
      <c r="A16" t="inlineStr"/>
      <c r="B16">
        <f>SUM(B14+1)</f>
        <v/>
      </c>
      <c r="C16" t="inlineStr">
        <is>
          <t>우유생크림카스테라-재고소진후 단종</t>
        </is>
      </c>
    </row>
    <row r="17">
      <c r="A17" t="inlineStr"/>
      <c r="B17">
        <f>SUM(B15+1)</f>
        <v/>
      </c>
      <c r="C17" t="inlineStr">
        <is>
          <t>오구보감자빵-재고소진후단종</t>
        </is>
      </c>
    </row>
    <row r="18">
      <c r="A18" t="inlineStr">
        <is>
          <t>후식류</t>
        </is>
      </c>
      <c r="B18">
        <f>SUM(B16+1)</f>
        <v/>
      </c>
      <c r="C18" t="inlineStr">
        <is>
          <t>제주디노[단순매입]</t>
        </is>
      </c>
    </row>
    <row r="19">
      <c r="A19" t="inlineStr"/>
      <c r="B19">
        <f>SUM(B17+1)</f>
        <v/>
      </c>
      <c r="C19" t="inlineStr">
        <is>
          <t>순수자연 유기농 레드주스</t>
        </is>
      </c>
    </row>
    <row r="20">
      <c r="A20" t="inlineStr"/>
      <c r="B20">
        <f>SUM(B18+1)</f>
        <v/>
      </c>
      <c r="C20" t="inlineStr">
        <is>
          <t>감자토마토그라탕(오븐전용)</t>
        </is>
      </c>
    </row>
    <row r="21">
      <c r="A21" t="inlineStr"/>
      <c r="B21">
        <f>SUM(B19+1)</f>
        <v/>
      </c>
      <c r="C21" t="inlineStr">
        <is>
          <t>초코 속 츄러스(냉동생지)-재고소진후 단종</t>
        </is>
      </c>
    </row>
    <row r="22">
      <c r="A22" t="inlineStr"/>
      <c r="B22">
        <f>SUM(B20+1)</f>
        <v/>
      </c>
      <c r="C22" t="inlineStr">
        <is>
          <t>비타민열매주스-재고소진후단종</t>
        </is>
      </c>
    </row>
    <row r="23">
      <c r="A23" t="inlineStr">
        <is>
          <t>소스류</t>
        </is>
      </c>
      <c r="B23">
        <f>SUM(B21+1)</f>
        <v/>
      </c>
      <c r="C23" t="inlineStr">
        <is>
          <t>불고기버거 소스</t>
        </is>
      </c>
    </row>
    <row r="24">
      <c r="A24" t="inlineStr"/>
      <c r="B24">
        <f>SUM(B22+1)</f>
        <v/>
      </c>
      <c r="C24" t="inlineStr">
        <is>
          <t>고추마요소스</t>
        </is>
      </c>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J258"/>
  <sheetViews>
    <sheetView workbookViewId="0">
      <selection activeCell="A1" sqref="A1"/>
    </sheetView>
  </sheetViews>
  <sheetFormatPr baseColWidth="8" defaultRowHeight="15"/>
  <sheetData>
    <row r="1">
      <c r="A1" t="inlineStr">
        <is>
          <t>6059_한가득_오션+8월단가표.xlsx</t>
        </is>
      </c>
    </row>
    <row r="2">
      <c r="A2" t="inlineStr">
        <is>
          <t>https://school062.com/bbs/board.php?bo_table=product_02&amp;wr_id=6059</t>
        </is>
      </c>
    </row>
    <row r="3">
      <c r="A3" s="1" t="inlineStr"/>
      <c r="B3" s="1" t="inlineStr">
        <is>
          <t>㈜ 오 션 에 프 에 스</t>
        </is>
      </c>
      <c r="C3" s="1" t="inlineStr"/>
      <c r="D3" s="1" t="inlineStr"/>
      <c r="E3" s="1" t="inlineStr"/>
      <c r="F3" s="1" t="inlineStr"/>
      <c r="G3" s="1" t="inlineStr"/>
      <c r="H3" s="1" t="inlineStr">
        <is>
          <t xml:space="preserve"> ㈜ 오션에프에스</t>
        </is>
      </c>
      <c r="I3" s="1" t="inlineStr"/>
      <c r="J3" s="1" t="inlineStr"/>
    </row>
    <row r="4">
      <c r="A4" t="inlineStr"/>
      <c r="B4" t="inlineStr"/>
      <c r="C4" t="inlineStr"/>
      <c r="D4" t="inlineStr"/>
      <c r="E4" t="inlineStr"/>
      <c r="F4" t="inlineStr"/>
      <c r="G4" t="inlineStr"/>
      <c r="H4" t="inlineStr">
        <is>
          <t>단가적용기간: 2024년 7~8월</t>
        </is>
      </c>
      <c r="I4" t="inlineStr"/>
      <c r="J4" t="inlineStr"/>
    </row>
    <row r="5">
      <c r="A5" t="inlineStr">
        <is>
          <t xml:space="preserve">귀사의 무궁한 건승을 기원합니다.
오션에프에스의 7~8월단가 학교 단가를 보내드립니다. </t>
        </is>
      </c>
      <c r="B5" t="inlineStr"/>
      <c r="C5" t="inlineStr"/>
      <c r="D5" t="inlineStr"/>
      <c r="E5" t="inlineStr"/>
      <c r="F5" t="inlineStr"/>
      <c r="G5" t="inlineStr"/>
      <c r="H5" t="inlineStr"/>
      <c r="I5" t="inlineStr"/>
      <c r="J5" t="inlineStr"/>
    </row>
    <row r="6">
      <c r="A6" t="inlineStr">
        <is>
          <t>연체류 
  **오징어 냉동 제품은 haccp 제품 입니다.(냉장은 haccp 제외)**</t>
        </is>
      </c>
      <c r="B6" t="inlineStr"/>
      <c r="C6" t="inlineStr"/>
      <c r="D6" t="inlineStr"/>
      <c r="E6" t="inlineStr"/>
      <c r="F6" t="inlineStr"/>
      <c r="G6" t="inlineStr"/>
      <c r="H6" t="inlineStr"/>
      <c r="I6" t="inlineStr"/>
      <c r="J6" t="inlineStr"/>
    </row>
    <row r="7">
      <c r="A7" t="inlineStr">
        <is>
          <t>제품명</t>
        </is>
      </c>
      <c r="B7" t="inlineStr">
        <is>
          <t>원산지</t>
        </is>
      </c>
      <c r="C7" t="inlineStr">
        <is>
          <t>단위</t>
        </is>
      </c>
      <c r="D7" t="inlineStr">
        <is>
          <t>7~8월</t>
        </is>
      </c>
      <c r="E7" t="inlineStr"/>
      <c r="F7" t="inlineStr">
        <is>
          <t>과세</t>
        </is>
      </c>
      <c r="G7" t="inlineStr">
        <is>
          <t>H</t>
        </is>
      </c>
      <c r="H7" t="inlineStr">
        <is>
          <t>규격/특징/성분함량/용도
※규격의 괄호안 숫자는 1kg 기준시 토막수를 나타냅니다.
※냉장 제품은 HACCP 제외 품목입니다.</t>
        </is>
      </c>
      <c r="I7" t="inlineStr"/>
      <c r="J7" t="inlineStr"/>
    </row>
    <row r="8">
      <c r="A8" t="inlineStr"/>
      <c r="B8" t="inlineStr"/>
      <c r="C8" t="inlineStr"/>
      <c r="D8" t="inlineStr">
        <is>
          <t>냉동</t>
        </is>
      </c>
      <c r="E8" t="inlineStr">
        <is>
          <t>냉장</t>
        </is>
      </c>
      <c r="F8" t="inlineStr"/>
      <c r="G8" t="inlineStr"/>
      <c r="H8" t="inlineStr"/>
      <c r="I8" t="inlineStr"/>
      <c r="J8" t="inlineStr"/>
    </row>
    <row r="9">
      <c r="A9" t="inlineStr">
        <is>
          <t xml:space="preserve"> 오징어채유피</t>
        </is>
      </c>
      <c r="B9" t="inlineStr">
        <is>
          <t>국산</t>
        </is>
      </c>
      <c r="C9" t="inlineStr">
        <is>
          <t>kg</t>
        </is>
      </c>
      <c r="D9" t="n">
        <v>27500</v>
      </c>
      <c r="E9" t="n">
        <v>29000</v>
      </c>
      <c r="F9" t="inlineStr">
        <is>
          <t>-</t>
        </is>
      </c>
      <c r="G9" t="inlineStr">
        <is>
          <t>○</t>
        </is>
      </c>
      <c r="H9" t="inlineStr">
        <is>
          <t>【규격】±1cmⅹ±5~7cm 세절, I,Q,F
【특징】비가식부 제거 후 세절,다리포함,껍질있음,IQF형</t>
        </is>
      </c>
      <c r="I9" t="inlineStr"/>
      <c r="J9" t="inlineStr"/>
    </row>
    <row r="10">
      <c r="A10" t="inlineStr">
        <is>
          <t xml:space="preserve"> 오징어채탈피</t>
        </is>
      </c>
      <c r="B10" t="inlineStr">
        <is>
          <t>국산</t>
        </is>
      </c>
      <c r="C10" t="inlineStr">
        <is>
          <t>kg</t>
        </is>
      </c>
      <c r="D10" t="n">
        <v>28300</v>
      </c>
      <c r="E10" t="n">
        <v>30600</v>
      </c>
      <c r="F10" t="inlineStr"/>
      <c r="G10" t="inlineStr">
        <is>
          <t>○</t>
        </is>
      </c>
      <c r="H10" t="inlineStr">
        <is>
          <t>【규격】±1cmⅹ±5~7cm세절
【특징】비가식부 제거 후 세절, 다리포함, 껍질없음</t>
        </is>
      </c>
      <c r="I10" t="inlineStr"/>
      <c r="J10" t="inlineStr"/>
    </row>
    <row r="11">
      <c r="A11" t="inlineStr">
        <is>
          <t xml:space="preserve"> 오징어몸통채유피</t>
        </is>
      </c>
      <c r="B11" t="inlineStr">
        <is>
          <t>국산</t>
        </is>
      </c>
      <c r="C11" t="inlineStr">
        <is>
          <t>kg</t>
        </is>
      </c>
      <c r="D11" t="n">
        <v>34500</v>
      </c>
      <c r="E11" t="n">
        <v>36800</v>
      </c>
      <c r="F11" t="inlineStr"/>
      <c r="G11" t="inlineStr">
        <is>
          <t>○</t>
        </is>
      </c>
      <c r="H11" t="inlineStr">
        <is>
          <t>【규격】±1cmⅹ±5~7cm 세절
【특징】몸통,귀를 전처리 후 세절, 껍질있음</t>
        </is>
      </c>
      <c r="I11" t="inlineStr"/>
      <c r="J11" t="inlineStr"/>
    </row>
    <row r="12">
      <c r="A12" t="inlineStr">
        <is>
          <t xml:space="preserve"> 오징어몸통채탈피 </t>
        </is>
      </c>
      <c r="B12" t="inlineStr">
        <is>
          <t>국산</t>
        </is>
      </c>
      <c r="C12" t="inlineStr">
        <is>
          <t>kg</t>
        </is>
      </c>
      <c r="D12" t="n">
        <v>36000</v>
      </c>
      <c r="E12" t="n">
        <v>38300</v>
      </c>
      <c r="F12" t="inlineStr"/>
      <c r="G12" t="inlineStr">
        <is>
          <t>○</t>
        </is>
      </c>
      <c r="H12" t="inlineStr">
        <is>
          <t>【규격】±1cmⅹ±5~7cm 세절
【특징】몸통만 전처리 후 세절, 껍질없음</t>
        </is>
      </c>
      <c r="I12" t="inlineStr"/>
      <c r="J12" t="inlineStr"/>
    </row>
    <row r="13">
      <c r="A13" t="inlineStr">
        <is>
          <t xml:space="preserve"> 오징어개복유피</t>
        </is>
      </c>
      <c r="B13" t="inlineStr">
        <is>
          <t>국산</t>
        </is>
      </c>
      <c r="C13" t="inlineStr">
        <is>
          <t>kg</t>
        </is>
      </c>
      <c r="D13" t="n">
        <v>29100</v>
      </c>
      <c r="E13" t="n">
        <v>31400</v>
      </c>
      <c r="F13" t="inlineStr"/>
      <c r="G13" t="inlineStr">
        <is>
          <t>○</t>
        </is>
      </c>
      <c r="H13" t="inlineStr">
        <is>
          <t>【특징】전처리 후 할복, 다리포함, 껍질있음</t>
        </is>
      </c>
      <c r="I13" t="inlineStr"/>
      <c r="J13" t="inlineStr"/>
    </row>
    <row r="14">
      <c r="A14" t="inlineStr">
        <is>
          <t xml:space="preserve"> 오징어개복탈피</t>
        </is>
      </c>
      <c r="B14" t="inlineStr">
        <is>
          <t>국산</t>
        </is>
      </c>
      <c r="C14" t="inlineStr">
        <is>
          <t>kg</t>
        </is>
      </c>
      <c r="D14" t="n">
        <v>29600</v>
      </c>
      <c r="E14" t="n">
        <v>33000</v>
      </c>
      <c r="F14" t="inlineStr"/>
      <c r="G14" t="inlineStr">
        <is>
          <t>○</t>
        </is>
      </c>
      <c r="H14" t="inlineStr">
        <is>
          <t>【특징】전처리 후 할복, 다리포함, 껍질없음</t>
        </is>
      </c>
      <c r="I14" t="inlineStr"/>
      <c r="J14" t="inlineStr"/>
    </row>
    <row r="15">
      <c r="A15" t="inlineStr">
        <is>
          <t xml:space="preserve"> 오징어몸통개복유피</t>
        </is>
      </c>
      <c r="B15" t="inlineStr">
        <is>
          <t>국산</t>
        </is>
      </c>
      <c r="C15" t="inlineStr">
        <is>
          <t>kg</t>
        </is>
      </c>
      <c r="D15" t="n">
        <v>36000</v>
      </c>
      <c r="E15" t="n">
        <v>38300</v>
      </c>
      <c r="F15" t="inlineStr"/>
      <c r="G15" t="inlineStr">
        <is>
          <t>○</t>
        </is>
      </c>
      <c r="H15" t="inlineStr">
        <is>
          <t>【특징】몸통만 전처리 후 할복상태로 납품</t>
        </is>
      </c>
      <c r="I15" t="inlineStr"/>
      <c r="J15" t="inlineStr"/>
    </row>
    <row r="16">
      <c r="A16" t="inlineStr">
        <is>
          <t xml:space="preserve"> 오징어몸통개복탈피</t>
        </is>
      </c>
      <c r="B16" t="inlineStr">
        <is>
          <t>국산</t>
        </is>
      </c>
      <c r="C16" t="inlineStr">
        <is>
          <t>kg</t>
        </is>
      </c>
      <c r="D16" t="n">
        <v>37500</v>
      </c>
      <c r="E16" t="n">
        <v>39900</v>
      </c>
      <c r="F16" t="inlineStr"/>
      <c r="G16" t="inlineStr">
        <is>
          <t>○</t>
        </is>
      </c>
      <c r="H16" t="inlineStr">
        <is>
          <t>【특징】몸통만 전처리 및 탈피 후 할복상태로 납품</t>
        </is>
      </c>
      <c r="I16" t="inlineStr"/>
      <c r="J16" t="inlineStr"/>
    </row>
    <row r="17">
      <c r="A17" t="inlineStr">
        <is>
          <t xml:space="preserve"> 오징어몸통사각채유피</t>
        </is>
      </c>
      <c r="B17" t="inlineStr">
        <is>
          <t>국산</t>
        </is>
      </c>
      <c r="C17" t="inlineStr">
        <is>
          <t>kg</t>
        </is>
      </c>
      <c r="D17" t="n">
        <v>37500</v>
      </c>
      <c r="E17" t="n">
        <v>39900</v>
      </c>
      <c r="F17" t="inlineStr"/>
      <c r="G17" t="inlineStr">
        <is>
          <t>○</t>
        </is>
      </c>
      <c r="H17" t="inlineStr">
        <is>
          <t>【규격】±1cmⅹ±10cm/±2cmⅹ±3cm/3cm~4cm
【특징】몸통만 껍질제거 후 사각절단,귀제거</t>
        </is>
      </c>
      <c r="I17" t="inlineStr"/>
      <c r="J17" t="inlineStr"/>
    </row>
    <row r="18">
      <c r="A18" t="inlineStr">
        <is>
          <t xml:space="preserve"> 오징어몸통사각탈피채</t>
        </is>
      </c>
      <c r="B18" t="inlineStr">
        <is>
          <t>국산</t>
        </is>
      </c>
      <c r="C18" t="inlineStr">
        <is>
          <t>kg</t>
        </is>
      </c>
      <c r="D18" t="n">
        <v>26250</v>
      </c>
      <c r="E18" t="n">
        <v>30000</v>
      </c>
      <c r="F18" t="inlineStr"/>
      <c r="G18" t="inlineStr">
        <is>
          <t>○</t>
        </is>
      </c>
      <c r="H18" t="inlineStr">
        <is>
          <t>【규격】±1cmⅹ±10cm/±2cmⅹ±3cm/3cm~4cm
【특징】몸통만 껍질있음  사각절단,귀제거</t>
        </is>
      </c>
      <c r="I18" t="inlineStr"/>
      <c r="J18" t="inlineStr"/>
    </row>
    <row r="19">
      <c r="A19" t="inlineStr">
        <is>
          <t xml:space="preserve"> 오징어몸통링채유피</t>
        </is>
      </c>
      <c r="B19" t="inlineStr">
        <is>
          <t>국산</t>
        </is>
      </c>
      <c r="C19" t="inlineStr">
        <is>
          <t>kg</t>
        </is>
      </c>
      <c r="D19" t="n">
        <v>38300</v>
      </c>
      <c r="E19" t="n">
        <v>39700</v>
      </c>
      <c r="F19" t="inlineStr"/>
      <c r="G19" t="inlineStr">
        <is>
          <t>○</t>
        </is>
      </c>
      <c r="H19" t="inlineStr">
        <is>
          <t>【규격】±1cmⅹ±5cm 세절
【특징】전처리 후 원형 링 모양으로 절단, 껍질있음,귀제거</t>
        </is>
      </c>
      <c r="I19" t="inlineStr"/>
      <c r="J19" t="inlineStr"/>
    </row>
    <row r="20">
      <c r="A20" t="inlineStr">
        <is>
          <t xml:space="preserve"> 오징어몸통링채탈피</t>
        </is>
      </c>
      <c r="B20" t="inlineStr">
        <is>
          <t>국산</t>
        </is>
      </c>
      <c r="C20" t="inlineStr">
        <is>
          <t>kg</t>
        </is>
      </c>
      <c r="D20" t="n">
        <v>39900</v>
      </c>
      <c r="E20" t="n">
        <v>42200</v>
      </c>
      <c r="F20" t="inlineStr"/>
      <c r="G20" t="inlineStr">
        <is>
          <t>○</t>
        </is>
      </c>
      <c r="H20" t="inlineStr">
        <is>
          <t>【규격】±1cmⅹ±5cm 세절
【특징】탈피,전처리 후 원형 링 모양으로 절단,껍질없음,귀제거</t>
        </is>
      </c>
      <c r="I20" t="inlineStr"/>
      <c r="J20" t="inlineStr"/>
    </row>
    <row r="21">
      <c r="A21" t="inlineStr">
        <is>
          <t xml:space="preserve"> 오징어솔방울사각채탈피 </t>
        </is>
      </c>
      <c r="B21" t="inlineStr">
        <is>
          <t>국산</t>
        </is>
      </c>
      <c r="C21" t="inlineStr">
        <is>
          <t>kg</t>
        </is>
      </c>
      <c r="D21" t="n">
        <v>39000</v>
      </c>
      <c r="E21" t="n">
        <v>41300</v>
      </c>
      <c r="F21" t="inlineStr"/>
      <c r="G21" t="inlineStr">
        <is>
          <t>○</t>
        </is>
      </c>
      <c r="H21" t="inlineStr">
        <is>
          <t>【규격】±3cmⅹ±5~7cm 절단
【특징】전처리→몸통칼집내기→절단, 껍질없음</t>
        </is>
      </c>
      <c r="I21" t="inlineStr"/>
      <c r="J21" t="inlineStr"/>
    </row>
    <row r="22">
      <c r="A22" t="inlineStr">
        <is>
          <t xml:space="preserve"> 오징어솔방울채탈피
 </t>
        </is>
      </c>
      <c r="B22" t="inlineStr">
        <is>
          <t>국산</t>
        </is>
      </c>
      <c r="C22" t="inlineStr">
        <is>
          <t>kg</t>
        </is>
      </c>
      <c r="D22" t="n">
        <v>39000</v>
      </c>
      <c r="E22" t="n">
        <v>41300</v>
      </c>
      <c r="F22" t="inlineStr"/>
      <c r="G22" t="inlineStr">
        <is>
          <t>○</t>
        </is>
      </c>
      <c r="H22" t="inlineStr">
        <is>
          <t>【규격】±1cmⅹ±5~7cm 절단
【특징】전처리→몸통칼집내기→채작업, 껍질없음</t>
        </is>
      </c>
      <c r="I22" t="inlineStr"/>
      <c r="J22" t="inlineStr"/>
    </row>
    <row r="23">
      <c r="A23" t="inlineStr">
        <is>
          <t xml:space="preserve"> 오징어다지기유피
 </t>
        </is>
      </c>
      <c r="B23" t="inlineStr">
        <is>
          <t>국산</t>
        </is>
      </c>
      <c r="C23" t="inlineStr">
        <is>
          <t>kg</t>
        </is>
      </c>
      <c r="D23" t="n">
        <v>29900</v>
      </c>
      <c r="E23" t="n">
        <v>32100</v>
      </c>
      <c r="F23" t="inlineStr"/>
      <c r="G23" t="inlineStr">
        <is>
          <t>○</t>
        </is>
      </c>
      <c r="H23" t="inlineStr">
        <is>
          <t>【특징】전체 다짐, 껍질있음【용도】전용</t>
        </is>
      </c>
      <c r="I23" t="inlineStr"/>
      <c r="J23" t="inlineStr"/>
    </row>
    <row r="24">
      <c r="A24" t="inlineStr">
        <is>
          <t xml:space="preserve"> 오징어몸통다지기유피</t>
        </is>
      </c>
      <c r="B24" t="inlineStr">
        <is>
          <t>국산</t>
        </is>
      </c>
      <c r="C24" t="inlineStr">
        <is>
          <t>kg</t>
        </is>
      </c>
      <c r="D24" t="n">
        <v>37500</v>
      </c>
      <c r="E24" t="n">
        <v>39900</v>
      </c>
      <c r="F24" t="inlineStr"/>
      <c r="G24" t="inlineStr">
        <is>
          <t>○</t>
        </is>
      </c>
      <c r="H24" t="inlineStr">
        <is>
          <t>【특징】몸통만 다짐, 껍질있음【용도】전용</t>
        </is>
      </c>
      <c r="I24" t="inlineStr"/>
      <c r="J24" t="inlineStr"/>
    </row>
    <row r="25">
      <c r="A25" t="inlineStr">
        <is>
          <t xml:space="preserve"> 오징어채</t>
        </is>
      </c>
      <c r="B25" t="inlineStr">
        <is>
          <t>중국산</t>
        </is>
      </c>
      <c r="C25" t="inlineStr">
        <is>
          <t>kg</t>
        </is>
      </c>
      <c r="D25" t="n">
        <v>9400</v>
      </c>
      <c r="E25" t="inlineStr"/>
      <c r="F25" t="inlineStr"/>
      <c r="G25" t="inlineStr">
        <is>
          <t>○</t>
        </is>
      </c>
      <c r="H25" t="inlineStr">
        <is>
          <t>【규격】±1cmⅹ±5~7cm 세절, I,Q,F
【특징】비가식부 제거 후 세절,다리포함,껍질있음,IQF형</t>
        </is>
      </c>
      <c r="I25" t="inlineStr"/>
      <c r="J25" t="inlineStr"/>
    </row>
    <row r="26">
      <c r="A26" t="inlineStr">
        <is>
          <t xml:space="preserve"> 오징어솔방울</t>
        </is>
      </c>
      <c r="B26" t="inlineStr">
        <is>
          <t>중국산</t>
        </is>
      </c>
      <c r="C26" t="inlineStr">
        <is>
          <t>kg</t>
        </is>
      </c>
      <c r="D26" t="n">
        <v>14200</v>
      </c>
      <c r="E26" t="inlineStr"/>
      <c r="F26" t="inlineStr"/>
      <c r="G26" t="inlineStr">
        <is>
          <t>○</t>
        </is>
      </c>
      <c r="H26" t="inlineStr">
        <is>
          <t>【규격】±5cmⅹ±5cm 세절, I,Q,F
【특징】비가식부 제거 후 세절,IQF형</t>
        </is>
      </c>
      <c r="I26" t="inlineStr"/>
      <c r="J26" t="inlineStr"/>
    </row>
    <row r="27">
      <c r="A27" t="inlineStr">
        <is>
          <t xml:space="preserve"> 대왕오징어몸채</t>
        </is>
      </c>
      <c r="B27" t="inlineStr">
        <is>
          <t>칠레산</t>
        </is>
      </c>
      <c r="C27" t="inlineStr">
        <is>
          <t>kg</t>
        </is>
      </c>
      <c r="D27" t="n">
        <v>9900</v>
      </c>
      <c r="E27" t="inlineStr"/>
      <c r="F27" t="inlineStr"/>
      <c r="G27" t="inlineStr"/>
      <c r="H27" t="inlineStr">
        <is>
          <t>【규격】±1cmⅹ±5~7cm 세절, I,Q,F
【특징】비가식부 제거 후 세절,몸통채,껍질없음,IQF형</t>
        </is>
      </c>
      <c r="I27" t="inlineStr"/>
      <c r="J27" t="inlineStr"/>
    </row>
    <row r="28">
      <c r="A28" t="inlineStr">
        <is>
          <t xml:space="preserve"> 대왕오징어귀채</t>
        </is>
      </c>
      <c r="B28" t="inlineStr">
        <is>
          <t>칠레산</t>
        </is>
      </c>
      <c r="C28" t="inlineStr">
        <is>
          <t>kg</t>
        </is>
      </c>
      <c r="D28" t="n">
        <v>8750</v>
      </c>
      <c r="E28" t="inlineStr"/>
      <c r="F28" t="inlineStr"/>
      <c r="G28" t="inlineStr"/>
      <c r="H28" t="inlineStr">
        <is>
          <t>【규격】±1cmⅹ±5~7cm 세절, I,Q,F
【특징】비가식부 제거 후 세절,귀채,껍질있음,IQF형</t>
        </is>
      </c>
      <c r="I28" t="inlineStr"/>
      <c r="J28" t="inlineStr"/>
    </row>
    <row r="29">
      <c r="A29" t="inlineStr">
        <is>
          <t>쭈꾸미</t>
        </is>
      </c>
      <c r="B29" t="inlineStr"/>
      <c r="C29" t="inlineStr"/>
      <c r="D29" t="inlineStr"/>
      <c r="E29" t="inlineStr"/>
      <c r="F29" t="inlineStr"/>
      <c r="G29" t="inlineStr"/>
      <c r="H29" t="inlineStr"/>
      <c r="I29" t="inlineStr"/>
      <c r="J29" t="inlineStr"/>
    </row>
    <row r="30">
      <c r="A30" t="inlineStr">
        <is>
          <t xml:space="preserve"> 주꾸미채</t>
        </is>
      </c>
      <c r="B30" t="inlineStr">
        <is>
          <t>국산</t>
        </is>
      </c>
      <c r="C30" t="inlineStr">
        <is>
          <t>kg</t>
        </is>
      </c>
      <c r="D30" t="n">
        <v>54000</v>
      </c>
      <c r="E30" t="n">
        <v>68500</v>
      </c>
      <c r="F30" t="inlineStr"/>
      <c r="G30" t="inlineStr">
        <is>
          <t>○</t>
        </is>
      </c>
      <c r="H30" t="inlineStr">
        <is>
          <t>【규격】±4cm 세절 【특징】국산완제품 소분판매</t>
        </is>
      </c>
      <c r="I30" t="n">
        <v>29700</v>
      </c>
      <c r="J30" t="n">
        <v>31400</v>
      </c>
    </row>
    <row r="31">
      <c r="A31" t="inlineStr">
        <is>
          <t xml:space="preserve"> 주꾸미채(수입완제품) </t>
        </is>
      </c>
      <c r="B31" t="inlineStr">
        <is>
          <t>베트남,수입</t>
        </is>
      </c>
      <c r="C31" t="inlineStr">
        <is>
          <t>kg</t>
        </is>
      </c>
      <c r="D31" t="n">
        <v>16800</v>
      </c>
      <c r="E31" t="n">
        <v>19100</v>
      </c>
      <c r="F31" t="inlineStr"/>
      <c r="G31" t="inlineStr"/>
      <c r="H31" t="inlineStr">
        <is>
          <t>【규격】±4cm 세절 【특징】수입완제품 소분판매</t>
        </is>
      </c>
      <c r="I31" t="inlineStr"/>
      <c r="J31" t="inlineStr"/>
    </row>
    <row r="32">
      <c r="A32" t="inlineStr">
        <is>
          <t xml:space="preserve"> 바다향 가득 쭈꾸미 세트</t>
        </is>
      </c>
      <c r="B32" t="inlineStr">
        <is>
          <t>베트남,수입</t>
        </is>
      </c>
      <c r="C32" t="inlineStr">
        <is>
          <t>kg</t>
        </is>
      </c>
      <c r="D32" t="n">
        <v>23500</v>
      </c>
      <c r="E32" t="n">
        <v>0</v>
      </c>
      <c r="F32" t="inlineStr"/>
      <c r="G32" t="inlineStr"/>
      <c r="H32" t="inlineStr">
        <is>
          <t>【규격】소라쭈꾸미채 (인도네시아산)1kg(면세) + 볶음소스 25%(과세)
볶음용소스 : 고추장41.23%, 양념다대기6%,
설탕, 기타과당, 마늘, 물엿 외</t>
        </is>
      </c>
      <c r="I32" t="inlineStr"/>
      <c r="J32" t="inlineStr"/>
    </row>
    <row r="33">
      <c r="A33" t="inlineStr">
        <is>
          <t xml:space="preserve"> 베이비주꾸미</t>
        </is>
      </c>
      <c r="B33" t="inlineStr">
        <is>
          <t>미얀마,수입</t>
        </is>
      </c>
      <c r="C33" t="inlineStr">
        <is>
          <t>kg</t>
        </is>
      </c>
      <c r="D33" t="n">
        <v>17700</v>
      </c>
      <c r="E33" t="n">
        <v>19200</v>
      </c>
      <c r="F33" t="inlineStr"/>
      <c r="G33" t="inlineStr"/>
      <c r="H33" t="inlineStr">
        <is>
          <t>【규격】 60-70미/1kg 【특징】내장제거, 온마리</t>
        </is>
      </c>
      <c r="I33" t="inlineStr"/>
      <c r="J33" t="inlineStr"/>
    </row>
    <row r="34">
      <c r="A34" t="inlineStr">
        <is>
          <t>낙지</t>
        </is>
      </c>
      <c r="B34" t="inlineStr"/>
      <c r="C34" t="inlineStr"/>
      <c r="D34" t="inlineStr"/>
      <c r="E34" t="inlineStr"/>
      <c r="F34" t="inlineStr"/>
      <c r="G34" t="inlineStr"/>
      <c r="H34" t="inlineStr"/>
      <c r="I34" t="inlineStr"/>
      <c r="J34" t="inlineStr"/>
    </row>
    <row r="35">
      <c r="A35" t="inlineStr">
        <is>
          <t xml:space="preserve"> 낙지채 (국산) (DC제외)</t>
        </is>
      </c>
      <c r="B35" t="inlineStr">
        <is>
          <t>국산</t>
        </is>
      </c>
      <c r="C35" t="inlineStr">
        <is>
          <t>kg</t>
        </is>
      </c>
      <c r="D35" t="n">
        <v>50500</v>
      </c>
      <c r="E35" t="n">
        <v>62000</v>
      </c>
      <c r="F35" t="inlineStr"/>
      <c r="G35" t="inlineStr">
        <is>
          <t>○</t>
        </is>
      </c>
      <c r="H35" t="inlineStr">
        <is>
          <t>【규격】±5cm 세절
【특징】비가식부 제거 후 세절, 국산 완제품 소분판매</t>
        </is>
      </c>
      <c r="I35" t="n">
        <v>29700</v>
      </c>
      <c r="J35" t="n">
        <v>31400</v>
      </c>
    </row>
    <row r="36">
      <c r="A36" t="inlineStr">
        <is>
          <t xml:space="preserve"> 낙지채(중국산) (I.Q,F)</t>
        </is>
      </c>
      <c r="B36" t="inlineStr">
        <is>
          <t>중국산</t>
        </is>
      </c>
      <c r="C36" t="inlineStr">
        <is>
          <t>kg</t>
        </is>
      </c>
      <c r="D36" t="n">
        <v>19900</v>
      </c>
      <c r="E36" t="n">
        <v>22200</v>
      </c>
      <c r="F36" t="inlineStr"/>
      <c r="G36" t="inlineStr"/>
      <c r="H36" t="inlineStr">
        <is>
          <t>【규격】±5cm 세절
【특징】비가식부 제거 후 세절, IQF 작업</t>
        </is>
      </c>
      <c r="I36" t="inlineStr"/>
      <c r="J36" t="inlineStr"/>
    </row>
    <row r="37">
      <c r="A37" t="inlineStr">
        <is>
          <t xml:space="preserve"> 낙지채[수입-완제품]</t>
        </is>
      </c>
      <c r="B37" t="inlineStr">
        <is>
          <t>인도네시아,수입</t>
        </is>
      </c>
      <c r="C37" t="inlineStr">
        <is>
          <t>kg</t>
        </is>
      </c>
      <c r="D37" t="n">
        <v>18300</v>
      </c>
      <c r="E37" t="n">
        <v>19900</v>
      </c>
      <c r="F37" t="inlineStr"/>
      <c r="G37" t="inlineStr"/>
      <c r="H37" t="inlineStr">
        <is>
          <t>【규격】±5cm 세절
【특징】수입완제품 소분판매</t>
        </is>
      </c>
      <c r="I37" t="inlineStr"/>
      <c r="J37" t="inlineStr"/>
    </row>
    <row r="38">
      <c r="A38" t="inlineStr">
        <is>
          <t xml:space="preserve"> 바다향 가득 낙지 세트</t>
        </is>
      </c>
      <c r="B38" t="inlineStr">
        <is>
          <t>인도네시아,수입</t>
        </is>
      </c>
      <c r="C38" t="inlineStr">
        <is>
          <t>kg</t>
        </is>
      </c>
      <c r="D38" t="n">
        <v>23500</v>
      </c>
      <c r="E38" t="inlineStr"/>
      <c r="F38" t="inlineStr"/>
      <c r="G38" t="inlineStr"/>
      <c r="H38" t="inlineStr">
        <is>
          <t>【규격】낙지채 (인도네시아산)1kg + 볶음소스 25%
볶음용소스 : 고추장41.23%, 양념다대기6%,
설탕, 기타과당, 마늘, 물엿 외</t>
        </is>
      </c>
      <c r="I38" t="inlineStr"/>
      <c r="J38" t="inlineStr"/>
    </row>
    <row r="39">
      <c r="A39" t="inlineStr">
        <is>
          <t>갑오징어</t>
        </is>
      </c>
      <c r="B39" t="inlineStr"/>
      <c r="C39" t="inlineStr"/>
      <c r="D39" t="inlineStr"/>
      <c r="E39" t="inlineStr"/>
      <c r="F39" t="inlineStr"/>
      <c r="G39" t="inlineStr"/>
      <c r="H39" t="inlineStr"/>
      <c r="I39" t="inlineStr"/>
      <c r="J39" t="inlineStr"/>
    </row>
    <row r="40">
      <c r="A40" t="inlineStr">
        <is>
          <t xml:space="preserve"> 갑오징어채/유피</t>
        </is>
      </c>
      <c r="B40" t="inlineStr">
        <is>
          <t>국산</t>
        </is>
      </c>
      <c r="C40" t="inlineStr">
        <is>
          <t>kg</t>
        </is>
      </c>
      <c r="D40" t="n">
        <v>31500</v>
      </c>
      <c r="E40" t="n">
        <v>32000</v>
      </c>
      <c r="F40" t="inlineStr"/>
      <c r="G40" t="inlineStr">
        <is>
          <t>○</t>
        </is>
      </c>
      <c r="H40" t="inlineStr">
        <is>
          <t>【규격】±1cmⅹ±5cm 세절
【특징】비가식부 제거 후 세절, 껍질있음</t>
        </is>
      </c>
      <c r="I40">
        <f>ROUNDUP(D40/0.9,-2)</f>
        <v/>
      </c>
      <c r="J40">
        <f>ROUNDUP(E40/0.9,-2)</f>
        <v/>
      </c>
    </row>
    <row r="41">
      <c r="A41" t="inlineStr">
        <is>
          <t xml:space="preserve"> 갑오징어채/탈피</t>
        </is>
      </c>
      <c r="B41" t="inlineStr">
        <is>
          <t>국산</t>
        </is>
      </c>
      <c r="C41" t="inlineStr">
        <is>
          <t>kg</t>
        </is>
      </c>
      <c r="D41" t="n">
        <v>35800</v>
      </c>
      <c r="E41" t="n">
        <v>36300</v>
      </c>
      <c r="F41" t="inlineStr"/>
      <c r="G41" t="inlineStr">
        <is>
          <t>○</t>
        </is>
      </c>
      <c r="H41" t="inlineStr">
        <is>
          <t>【규격】±1cmⅹ±5cm 세절
【특징】비가식부 제거 후 세절, 껍질없음</t>
        </is>
      </c>
      <c r="I41">
        <f>ROUNDUP(D41/0.9,-2)</f>
        <v/>
      </c>
      <c r="J41">
        <f>ROUNDUP(E41/0.9,-2)</f>
        <v/>
      </c>
    </row>
    <row r="42">
      <c r="A42" t="inlineStr">
        <is>
          <t xml:space="preserve"> 갑오징어몸통채/유피</t>
        </is>
      </c>
      <c r="B42" t="inlineStr">
        <is>
          <t>국산</t>
        </is>
      </c>
      <c r="C42" t="inlineStr">
        <is>
          <t>kg</t>
        </is>
      </c>
      <c r="D42" t="n">
        <v>40200</v>
      </c>
      <c r="E42" t="n">
        <v>40700</v>
      </c>
      <c r="F42" t="inlineStr"/>
      <c r="G42" t="inlineStr">
        <is>
          <t>○</t>
        </is>
      </c>
      <c r="H42" t="inlineStr">
        <is>
          <t>【규격】±1cmⅹ±5cm 세절
【특징】비가식부 제거 후 세절, 껍질있음, 다리없음</t>
        </is>
      </c>
      <c r="I42">
        <f>ROUNDUP(D42/0.9,-2)</f>
        <v/>
      </c>
      <c r="J42">
        <f>ROUNDUP(E42/0.9,-2)</f>
        <v/>
      </c>
    </row>
    <row r="43">
      <c r="A43" t="inlineStr">
        <is>
          <t xml:space="preserve"> 갑오징어몸통채/탈피</t>
        </is>
      </c>
      <c r="B43" t="inlineStr">
        <is>
          <t>국산</t>
        </is>
      </c>
      <c r="C43" t="inlineStr">
        <is>
          <t>kg</t>
        </is>
      </c>
      <c r="D43" t="n">
        <v>44500</v>
      </c>
      <c r="E43" t="n">
        <v>45000</v>
      </c>
      <c r="F43" t="inlineStr"/>
      <c r="G43" t="inlineStr">
        <is>
          <t>○</t>
        </is>
      </c>
      <c r="H43" t="inlineStr">
        <is>
          <t>【규격】±1cmⅹ±5cm 세절
【특징】비가식부 제거 후 세절, 껍질없음, 다리없음</t>
        </is>
      </c>
      <c r="I43">
        <f>ROUNDUP(D43/0.9,-2)</f>
        <v/>
      </c>
      <c r="J43">
        <f>ROUNDUP(E43/0.9,-2)</f>
        <v/>
      </c>
    </row>
    <row r="44">
      <c r="A44" t="inlineStr">
        <is>
          <t xml:space="preserve"> 갑오징어 할복/유피</t>
        </is>
      </c>
      <c r="B44" t="inlineStr">
        <is>
          <t>국산</t>
        </is>
      </c>
      <c r="C44" t="inlineStr">
        <is>
          <t>kg</t>
        </is>
      </c>
      <c r="D44" t="n">
        <v>33600</v>
      </c>
      <c r="E44" t="n">
        <v>34100</v>
      </c>
      <c r="F44" t="inlineStr"/>
      <c r="G44" t="inlineStr">
        <is>
          <t>○</t>
        </is>
      </c>
      <c r="H44" t="inlineStr">
        <is>
          <t xml:space="preserve">
【특징】전처리후 할복, 껍질있음</t>
        </is>
      </c>
      <c r="I44">
        <f>ROUNDUP(D44/0.9,-2)</f>
        <v/>
      </c>
      <c r="J44">
        <f>ROUNDUP(E44/0.9,-2)</f>
        <v/>
      </c>
    </row>
    <row r="45">
      <c r="A45" t="inlineStr">
        <is>
          <t xml:space="preserve"> 갑오징어 할복/탈피</t>
        </is>
      </c>
      <c r="B45" t="inlineStr">
        <is>
          <t>국산</t>
        </is>
      </c>
      <c r="C45" t="inlineStr">
        <is>
          <t>kg</t>
        </is>
      </c>
      <c r="D45" t="n">
        <v>37900</v>
      </c>
      <c r="E45" t="n">
        <v>38400</v>
      </c>
      <c r="F45" t="inlineStr"/>
      <c r="G45" t="inlineStr">
        <is>
          <t>○</t>
        </is>
      </c>
      <c r="H45" t="inlineStr">
        <is>
          <t>【특징】전처리후 할복, 껍질없음</t>
        </is>
      </c>
      <c r="I45">
        <f>ROUNDUP(D45/0.9,-2)</f>
        <v/>
      </c>
      <c r="J45">
        <f>ROUNDUP(E45/0.9,-2)</f>
        <v/>
      </c>
    </row>
    <row r="46">
      <c r="A46" t="inlineStr">
        <is>
          <t xml:space="preserve"> 갑오징어 몸통할복/유피</t>
        </is>
      </c>
      <c r="B46" t="inlineStr">
        <is>
          <t>국산</t>
        </is>
      </c>
      <c r="C46" t="inlineStr">
        <is>
          <t>kg</t>
        </is>
      </c>
      <c r="D46" t="n">
        <v>40200</v>
      </c>
      <c r="E46" t="n">
        <v>40700</v>
      </c>
      <c r="F46" t="inlineStr"/>
      <c r="G46" t="inlineStr">
        <is>
          <t>○</t>
        </is>
      </c>
      <c r="H46" t="inlineStr">
        <is>
          <t>【특징】전처리후 할복, 껍질있음, 다리없음</t>
        </is>
      </c>
      <c r="I46">
        <f>ROUNDUP(D46/0.9,-2)</f>
        <v/>
      </c>
      <c r="J46">
        <f>ROUNDUP(E46/0.9,-2)</f>
        <v/>
      </c>
    </row>
    <row r="47">
      <c r="A47" t="inlineStr">
        <is>
          <t xml:space="preserve"> 갑오징어 몸통할복/탈피</t>
        </is>
      </c>
      <c r="B47" t="inlineStr">
        <is>
          <t>국산</t>
        </is>
      </c>
      <c r="C47" t="inlineStr">
        <is>
          <t>kg</t>
        </is>
      </c>
      <c r="D47" t="n">
        <v>44500</v>
      </c>
      <c r="E47" t="n">
        <v>45000</v>
      </c>
      <c r="F47" t="inlineStr"/>
      <c r="G47" t="inlineStr">
        <is>
          <t>○</t>
        </is>
      </c>
      <c r="H47" t="inlineStr">
        <is>
          <t>【특징】전처리후 할복, 껍질없음, 다리없음</t>
        </is>
      </c>
      <c r="I47">
        <f>ROUNDUP(D47/0.9,-2)</f>
        <v/>
      </c>
      <c r="J47">
        <f>ROUNDUP(E47/0.9,-2)</f>
        <v/>
      </c>
    </row>
    <row r="48">
      <c r="A48" t="inlineStr">
        <is>
          <t xml:space="preserve"> 베이비갑오징어</t>
        </is>
      </c>
      <c r="B48" t="inlineStr">
        <is>
          <t>베트남</t>
        </is>
      </c>
      <c r="C48" t="inlineStr">
        <is>
          <t>kg</t>
        </is>
      </c>
      <c r="D48" t="inlineStr">
        <is>
          <t>품절</t>
        </is>
      </c>
      <c r="E48" t="inlineStr"/>
      <c r="F48" t="inlineStr"/>
      <c r="G48" t="inlineStr"/>
      <c r="H48" t="inlineStr">
        <is>
          <t>【규격】KG/ ±40~60미
【특징】전처리후 할복, 껍질없음</t>
        </is>
      </c>
      <c r="I48" t="inlineStr"/>
      <c r="J48" t="inlineStr"/>
    </row>
    <row r="49">
      <c r="A49" t="inlineStr">
        <is>
          <t>한치류</t>
        </is>
      </c>
      <c r="B49" t="inlineStr"/>
      <c r="C49" t="inlineStr"/>
      <c r="D49" t="inlineStr"/>
      <c r="E49" t="inlineStr"/>
      <c r="F49" t="inlineStr"/>
      <c r="G49" t="inlineStr"/>
      <c r="H49" t="inlineStr"/>
      <c r="I49" t="inlineStr"/>
      <c r="J49" t="inlineStr"/>
    </row>
    <row r="50">
      <c r="A50" t="inlineStr">
        <is>
          <t xml:space="preserve"> 한치채/유피</t>
        </is>
      </c>
      <c r="B50" t="inlineStr">
        <is>
          <t>국내산</t>
        </is>
      </c>
      <c r="C50" t="inlineStr">
        <is>
          <t>KG</t>
        </is>
      </c>
      <c r="D50" t="n">
        <v>24400</v>
      </c>
      <c r="E50" t="n">
        <v>25000</v>
      </c>
      <c r="F50" t="inlineStr"/>
      <c r="G50" t="inlineStr">
        <is>
          <t>○</t>
        </is>
      </c>
      <c r="H50" t="inlineStr">
        <is>
          <t>【규격】±2cmⅹ±5cm 세절
【특징】비가식부 제거 후 세절, 다리포함, 껍질있음</t>
        </is>
      </c>
      <c r="I50">
        <f>ROUNDUP(D50/0.9,-2)</f>
        <v/>
      </c>
      <c r="J50">
        <f>ROUNDUP(E50/0.9,-2)</f>
        <v/>
      </c>
    </row>
    <row r="51">
      <c r="A51" t="inlineStr">
        <is>
          <t xml:space="preserve"> 한치채/탈피</t>
        </is>
      </c>
      <c r="B51" t="inlineStr">
        <is>
          <t>국내산</t>
        </is>
      </c>
      <c r="C51" t="inlineStr">
        <is>
          <t>KG</t>
        </is>
      </c>
      <c r="D51" t="n">
        <v>25000</v>
      </c>
      <c r="E51" t="n">
        <v>25700</v>
      </c>
      <c r="F51" t="inlineStr"/>
      <c r="G51" t="inlineStr">
        <is>
          <t>○</t>
        </is>
      </c>
      <c r="H51" t="inlineStr">
        <is>
          <t>【규격】±2cmⅹ±5cm 세절
【특징】비가식부 제거 후 세절, 다리포함, 껍질없음</t>
        </is>
      </c>
      <c r="I51">
        <f>ROUNDUP(D51/0.9,-2)</f>
        <v/>
      </c>
      <c r="J51">
        <f>ROUNDUP(E51/0.9,-2)</f>
        <v/>
      </c>
    </row>
    <row r="52">
      <c r="A52" t="inlineStr">
        <is>
          <t xml:space="preserve"> 한치할복/유피</t>
        </is>
      </c>
      <c r="B52" t="inlineStr">
        <is>
          <t>국내산</t>
        </is>
      </c>
      <c r="C52" t="inlineStr">
        <is>
          <t>KG</t>
        </is>
      </c>
      <c r="D52" t="n">
        <v>28200</v>
      </c>
      <c r="E52" t="n">
        <v>28800</v>
      </c>
      <c r="F52" t="inlineStr"/>
      <c r="G52" t="inlineStr">
        <is>
          <t>○</t>
        </is>
      </c>
      <c r="H52" t="inlineStr">
        <is>
          <t>【특징】전처리 후 할복,다리포함,껍질있음.</t>
        </is>
      </c>
      <c r="I52">
        <f>ROUNDUP(D52/0.9,-2)</f>
        <v/>
      </c>
      <c r="J52">
        <f>ROUNDUP(E52/0.9,-2)</f>
        <v/>
      </c>
    </row>
    <row r="53">
      <c r="A53" t="inlineStr">
        <is>
          <t xml:space="preserve"> 한치할복/탈피</t>
        </is>
      </c>
      <c r="B53" t="inlineStr">
        <is>
          <t>국내산</t>
        </is>
      </c>
      <c r="C53" t="inlineStr">
        <is>
          <t>KG</t>
        </is>
      </c>
      <c r="D53" t="n">
        <v>28800</v>
      </c>
      <c r="E53" t="n">
        <v>29400</v>
      </c>
      <c r="F53" t="inlineStr"/>
      <c r="G53" t="inlineStr">
        <is>
          <t>○</t>
        </is>
      </c>
      <c r="H53" t="inlineStr">
        <is>
          <t>【특징】전처리 후 할복,다리포함,껍질없음.</t>
        </is>
      </c>
      <c r="I53">
        <f>ROUNDUP(D53/0.9,-2)</f>
        <v/>
      </c>
      <c r="J53">
        <f>ROUNDUP(E53/0.9,-2)</f>
        <v/>
      </c>
    </row>
    <row r="54">
      <c r="A54" t="inlineStr">
        <is>
          <t xml:space="preserve"> 한치몸통할복/유피</t>
        </is>
      </c>
      <c r="B54" t="inlineStr">
        <is>
          <t>국내산</t>
        </is>
      </c>
      <c r="C54" t="inlineStr">
        <is>
          <t>KG</t>
        </is>
      </c>
      <c r="D54" t="n">
        <v>30000</v>
      </c>
      <c r="E54" t="n">
        <v>31900</v>
      </c>
      <c r="F54" t="inlineStr"/>
      <c r="G54" t="inlineStr">
        <is>
          <t>○</t>
        </is>
      </c>
      <c r="H54" t="inlineStr">
        <is>
          <t>【특징】전처리 후 할복,다리제거,껍질있음</t>
        </is>
      </c>
      <c r="I54">
        <f>ROUNDUP(D54/0.9,-2)</f>
        <v/>
      </c>
      <c r="J54">
        <f>ROUNDUP(E54/0.9,-2)</f>
        <v/>
      </c>
    </row>
    <row r="55">
      <c r="A55" t="inlineStr">
        <is>
          <t xml:space="preserve"> 한치몸통할복/탈피</t>
        </is>
      </c>
      <c r="B55" t="inlineStr">
        <is>
          <t>국내산</t>
        </is>
      </c>
      <c r="C55" t="inlineStr">
        <is>
          <t>KG</t>
        </is>
      </c>
      <c r="D55" t="n">
        <v>31900</v>
      </c>
      <c r="E55" t="n">
        <v>32500</v>
      </c>
      <c r="F55" t="inlineStr"/>
      <c r="G55" t="inlineStr">
        <is>
          <t>○</t>
        </is>
      </c>
      <c r="H55" t="inlineStr">
        <is>
          <t>【특징】전처리 후 할복,다리제거,껍질없음</t>
        </is>
      </c>
      <c r="I55">
        <f>ROUNDUP(D55/0.9,-2)</f>
        <v/>
      </c>
      <c r="J55">
        <f>ROUNDUP(E55/0.9,-2)</f>
        <v/>
      </c>
    </row>
    <row r="56">
      <c r="A56" t="inlineStr">
        <is>
          <t xml:space="preserve"> 한치채/몸통/유피</t>
        </is>
      </c>
      <c r="B56" t="inlineStr">
        <is>
          <t>국내산</t>
        </is>
      </c>
      <c r="C56" t="inlineStr">
        <is>
          <t>KG</t>
        </is>
      </c>
      <c r="D56" t="n">
        <v>29900</v>
      </c>
      <c r="E56" t="n">
        <v>30500</v>
      </c>
      <c r="F56" t="inlineStr"/>
      <c r="G56" t="inlineStr">
        <is>
          <t>○</t>
        </is>
      </c>
      <c r="H56" t="inlineStr">
        <is>
          <t>【특징】전처리 후 할복,다리제거,껍질있음</t>
        </is>
      </c>
      <c r="I56">
        <f>ROUNDUP(D56/0.9,-2)</f>
        <v/>
      </c>
      <c r="J56">
        <f>ROUNDUP(E56/0.9,-2)</f>
        <v/>
      </c>
    </row>
    <row r="57">
      <c r="A57" t="inlineStr">
        <is>
          <t xml:space="preserve"> 한치채/몸통/탈피</t>
        </is>
      </c>
      <c r="B57" t="inlineStr">
        <is>
          <t>국내산</t>
        </is>
      </c>
      <c r="C57" t="inlineStr">
        <is>
          <t>KG</t>
        </is>
      </c>
      <c r="D57" t="n">
        <v>30500</v>
      </c>
      <c r="E57" t="n">
        <v>31200</v>
      </c>
      <c r="F57" t="inlineStr"/>
      <c r="G57" t="inlineStr">
        <is>
          <t>○</t>
        </is>
      </c>
      <c r="H57" t="inlineStr">
        <is>
          <t>【특징】전처리 후 할복,다리제거,껍질없음</t>
        </is>
      </c>
      <c r="I57">
        <f>ROUNDUP(D57/0.9,-2)</f>
        <v/>
      </c>
      <c r="J57">
        <f>ROUNDUP(E57/0.9,-2)</f>
        <v/>
      </c>
    </row>
    <row r="58">
      <c r="A58" t="inlineStr">
        <is>
          <t>꽃게류</t>
        </is>
      </c>
      <c r="B58" t="inlineStr"/>
      <c r="C58" t="inlineStr"/>
      <c r="D58" t="inlineStr"/>
      <c r="E58" t="inlineStr"/>
      <c r="F58" t="inlineStr"/>
      <c r="G58" t="inlineStr"/>
      <c r="H58" t="inlineStr"/>
      <c r="I58" t="inlineStr"/>
      <c r="J58" t="inlineStr"/>
    </row>
    <row r="59">
      <c r="A59" t="inlineStr">
        <is>
          <t>제품명</t>
        </is>
      </c>
      <c r="B59" t="inlineStr">
        <is>
          <t>원산지</t>
        </is>
      </c>
      <c r="C59" t="inlineStr">
        <is>
          <t>단위</t>
        </is>
      </c>
      <c r="D59" t="inlineStr">
        <is>
          <t>5월</t>
        </is>
      </c>
      <c r="E59" t="inlineStr"/>
      <c r="F59" t="inlineStr">
        <is>
          <t>과세</t>
        </is>
      </c>
      <c r="G59" t="inlineStr">
        <is>
          <t>H</t>
        </is>
      </c>
      <c r="H59" t="inlineStr">
        <is>
          <t>규격/특징/성분함량/용도
※규격의 괄호안 숫자는 10kg 기준시 토막수를 나타냅니다.
※냉장제품은 HACCP 제외 품목입니다.</t>
        </is>
      </c>
      <c r="I59" t="inlineStr"/>
      <c r="J59" t="inlineStr"/>
    </row>
    <row r="60">
      <c r="A60" t="inlineStr"/>
      <c r="B60" t="inlineStr"/>
      <c r="C60" t="inlineStr"/>
      <c r="D60" t="inlineStr">
        <is>
          <t>냉동</t>
        </is>
      </c>
      <c r="E60" t="inlineStr">
        <is>
          <t>냉장</t>
        </is>
      </c>
      <c r="F60" t="inlineStr"/>
      <c r="G60" t="inlineStr"/>
      <c r="H60" t="inlineStr"/>
      <c r="I60" t="inlineStr"/>
      <c r="J60" t="inlineStr"/>
    </row>
    <row r="61">
      <c r="A61" t="inlineStr">
        <is>
          <t xml:space="preserve"> 발끝손질꽃게(국산)1/2토막</t>
        </is>
      </c>
      <c r="B61" t="inlineStr">
        <is>
          <t>국산 DC 제외</t>
        </is>
      </c>
      <c r="C61" t="inlineStr">
        <is>
          <t>kg</t>
        </is>
      </c>
      <c r="D61" t="n">
        <v>16800</v>
      </c>
      <c r="E61" t="inlineStr"/>
      <c r="F61" t="inlineStr"/>
      <c r="G61" t="inlineStr">
        <is>
          <t>○</t>
        </is>
      </c>
      <c r="H61" t="inlineStr">
        <is>
          <t>【규격】1kg
【특징】발끝 제거 후 1/2 토막 장만 , 뚜껑제거</t>
        </is>
      </c>
      <c r="I61">
        <f>ROUNDUP(D61/0.85,-2)</f>
        <v/>
      </c>
      <c r="J61" t="inlineStr"/>
    </row>
    <row r="62">
      <c r="A62" t="inlineStr">
        <is>
          <t xml:space="preserve"> 발끝손질꽃게(국산)1/4토막</t>
        </is>
      </c>
      <c r="B62" t="inlineStr">
        <is>
          <t>국산 DC 제외</t>
        </is>
      </c>
      <c r="C62" t="inlineStr">
        <is>
          <t>kg</t>
        </is>
      </c>
      <c r="D62" t="n">
        <v>17500</v>
      </c>
      <c r="E62" t="inlineStr"/>
      <c r="F62" t="inlineStr"/>
      <c r="G62" t="inlineStr">
        <is>
          <t>○</t>
        </is>
      </c>
      <c r="H62" t="inlineStr">
        <is>
          <t>【규격】1kg 
【특징】발끝 제거 후 1/4 토막 장만 , 뚜껑제거</t>
        </is>
      </c>
      <c r="I62">
        <f>ROUNDUP(D62/0.85,-2)</f>
        <v/>
      </c>
      <c r="J62" t="inlineStr"/>
    </row>
    <row r="63">
      <c r="A63" t="inlineStr">
        <is>
          <t xml:space="preserve"> 꽃게(size-대),450g</t>
        </is>
      </c>
      <c r="B63" t="inlineStr">
        <is>
          <t>중국산</t>
        </is>
      </c>
      <c r="C63" t="inlineStr">
        <is>
          <t>팩(450G)</t>
        </is>
      </c>
      <c r="D63" t="n">
        <v>5200</v>
      </c>
      <c r="E63" t="inlineStr">
        <is>
          <t> </t>
        </is>
      </c>
      <c r="F63" t="inlineStr"/>
      <c r="G63" t="inlineStr"/>
      <c r="H63" t="inlineStr">
        <is>
          <t xml:space="preserve">【규격】450g 단위로 팩작업 ±20개
【특징】뚜껑제거 후 1/2토막                                                                                                                                                                                                                                                                                       </t>
        </is>
      </c>
      <c r="I63">
        <f>ROUNDUP(D63/0.85,-2)</f>
        <v/>
      </c>
      <c r="J63" t="inlineStr"/>
    </row>
    <row r="64">
      <c r="A64" t="inlineStr">
        <is>
          <t xml:space="preserve"> 꽃게(size-중),450g</t>
        </is>
      </c>
      <c r="B64" t="inlineStr">
        <is>
          <t>중국산</t>
        </is>
      </c>
      <c r="C64" t="inlineStr">
        <is>
          <t>팩(450G)</t>
        </is>
      </c>
      <c r="D64" t="n">
        <v>4500</v>
      </c>
      <c r="E64" t="inlineStr">
        <is>
          <t> </t>
        </is>
      </c>
      <c r="F64" t="inlineStr"/>
      <c r="G64" t="inlineStr"/>
      <c r="H64" t="inlineStr">
        <is>
          <t xml:space="preserve">【규격】450g 단위로 팩작업 ±25개 
【특징】뚜껑제거 후 1/2토막                                                                                                                                                                                                                                                                                    </t>
        </is>
      </c>
      <c r="I64">
        <f>ROUNDUP(D64/0.85,-2)</f>
        <v/>
      </c>
      <c r="J64" t="inlineStr"/>
    </row>
    <row r="65">
      <c r="A65" t="inlineStr">
        <is>
          <t xml:space="preserve"> 꽃게(size-소),450g</t>
        </is>
      </c>
      <c r="B65" t="inlineStr">
        <is>
          <t>중국산</t>
        </is>
      </c>
      <c r="C65" t="inlineStr">
        <is>
          <t>팩(450G)</t>
        </is>
      </c>
      <c r="D65" t="n">
        <v>3900</v>
      </c>
      <c r="E65" t="inlineStr"/>
      <c r="F65" t="inlineStr"/>
      <c r="G65" t="inlineStr"/>
      <c r="H65" t="inlineStr">
        <is>
          <t xml:space="preserve">【규격】450g 단위로 팩작업 ±33개
【특징】뚜껑제거 후 1/2토막                                                                                                                                                                                                                                                                                 </t>
        </is>
      </c>
      <c r="I65">
        <f>ROUNDUP(D65/0.85,-2)</f>
        <v/>
      </c>
      <c r="J65" t="inlineStr"/>
    </row>
    <row r="66">
      <c r="A66" t="inlineStr">
        <is>
          <t>새우류, 튀김류</t>
        </is>
      </c>
      <c r="B66" t="inlineStr"/>
      <c r="C66" t="inlineStr"/>
      <c r="D66" t="inlineStr"/>
      <c r="E66" t="inlineStr"/>
      <c r="F66" t="inlineStr"/>
      <c r="G66" t="inlineStr"/>
      <c r="H66" t="inlineStr"/>
      <c r="I66" t="inlineStr"/>
      <c r="J66" t="inlineStr"/>
    </row>
    <row r="67">
      <c r="A67" t="inlineStr">
        <is>
          <t xml:space="preserve"> 대하/흰다리새우</t>
        </is>
      </c>
      <c r="B67" t="inlineStr">
        <is>
          <t>수입산</t>
        </is>
      </c>
      <c r="C67" t="inlineStr">
        <is>
          <t>KG</t>
        </is>
      </c>
      <c r="D67" t="n">
        <v>27500</v>
      </c>
      <c r="E67" t="inlineStr"/>
      <c r="F67" t="inlineStr"/>
      <c r="G67" t="inlineStr"/>
      <c r="H67" t="inlineStr">
        <is>
          <t xml:space="preserve"> 【규격】KG/30미 (15미1팩)</t>
        </is>
      </c>
      <c r="I67">
        <f>ROUNDUP(D67/0.9,-2)</f>
        <v/>
      </c>
      <c r="J67" t="inlineStr"/>
    </row>
    <row r="68">
      <c r="A68" t="inlineStr">
        <is>
          <t xml:space="preserve"> 대하/흰다리새우</t>
        </is>
      </c>
      <c r="B68" t="inlineStr">
        <is>
          <t>수입산</t>
        </is>
      </c>
      <c r="C68" t="inlineStr">
        <is>
          <t>KG</t>
        </is>
      </c>
      <c r="D68" t="n">
        <v>33700</v>
      </c>
      <c r="E68" t="inlineStr"/>
      <c r="F68" t="inlineStr"/>
      <c r="G68" t="inlineStr"/>
      <c r="H68" t="inlineStr">
        <is>
          <t xml:space="preserve"> 【규격】KG/40미 ( 20미1팩)</t>
        </is>
      </c>
      <c r="I68">
        <f>ROUNDUP(D68/0.9,-2)</f>
        <v/>
      </c>
      <c r="J68" t="inlineStr"/>
    </row>
    <row r="69">
      <c r="A69" t="inlineStr">
        <is>
          <t xml:space="preserve"> 중하/흰다리새우</t>
        </is>
      </c>
      <c r="B69" t="inlineStr">
        <is>
          <t>수입산</t>
        </is>
      </c>
      <c r="C69" t="inlineStr">
        <is>
          <t>KG</t>
        </is>
      </c>
      <c r="D69" t="n">
        <v>30700</v>
      </c>
      <c r="E69" t="inlineStr"/>
      <c r="F69" t="inlineStr"/>
      <c r="G69" t="inlineStr"/>
      <c r="H69" t="inlineStr">
        <is>
          <t xml:space="preserve"> 【규격】KG/60미 (30미1팩)</t>
        </is>
      </c>
      <c r="I69">
        <f>ROUNDUP(D69/0.9,-2)</f>
        <v/>
      </c>
      <c r="J69" t="inlineStr"/>
    </row>
    <row r="70">
      <c r="A70" t="inlineStr">
        <is>
          <t xml:space="preserve"> 생칵테일새우</t>
        </is>
      </c>
      <c r="B70" t="inlineStr">
        <is>
          <t>수입산</t>
        </is>
      </c>
      <c r="C70" t="inlineStr">
        <is>
          <t>KG</t>
        </is>
      </c>
      <c r="D70" t="n">
        <v>26400</v>
      </c>
      <c r="E70" t="inlineStr"/>
      <c r="F70" t="inlineStr"/>
      <c r="G70" t="inlineStr"/>
      <c r="H70" t="inlineStr">
        <is>
          <t xml:space="preserve"> 【규격】KG/60미-100미(31/40)</t>
        </is>
      </c>
      <c r="I70">
        <f>ROUNDUP(D70/0.9,-2)</f>
        <v/>
      </c>
      <c r="J70" t="inlineStr"/>
    </row>
    <row r="71">
      <c r="A71" t="inlineStr">
        <is>
          <t xml:space="preserve"> 자숙칵테일새우</t>
        </is>
      </c>
      <c r="B71" t="inlineStr">
        <is>
          <t>수입산</t>
        </is>
      </c>
      <c r="C71" t="inlineStr">
        <is>
          <t>KG</t>
        </is>
      </c>
      <c r="D71" t="n">
        <v>28700</v>
      </c>
      <c r="E71" t="inlineStr"/>
      <c r="F71" t="inlineStr">
        <is>
          <t>○</t>
        </is>
      </c>
      <c r="G71" t="inlineStr"/>
      <c r="H71" t="inlineStr">
        <is>
          <t xml:space="preserve"> 【규격】KG/100-140미(50/70)</t>
        </is>
      </c>
      <c r="I71">
        <f>ROUNDUP(D71/0.9,-2)</f>
        <v/>
      </c>
      <c r="J71" t="inlineStr"/>
    </row>
    <row r="72">
      <c r="A72" t="inlineStr">
        <is>
          <t xml:space="preserve"> 자숙칵테일새우</t>
        </is>
      </c>
      <c r="B72" t="inlineStr">
        <is>
          <t>수입산</t>
        </is>
      </c>
      <c r="C72" t="inlineStr">
        <is>
          <t>KG</t>
        </is>
      </c>
      <c r="D72" t="n">
        <v>27500</v>
      </c>
      <c r="E72" t="inlineStr"/>
      <c r="F72" t="inlineStr">
        <is>
          <t>○</t>
        </is>
      </c>
      <c r="G72" t="inlineStr"/>
      <c r="H72" t="inlineStr">
        <is>
          <t xml:space="preserve"> 【규격】KG/140미-180미(71/90)</t>
        </is>
      </c>
      <c r="I72">
        <f>ROUNDUP(D72/0.9,-2)</f>
        <v/>
      </c>
      <c r="J72" t="inlineStr"/>
    </row>
    <row r="73">
      <c r="A73" t="inlineStr">
        <is>
          <t xml:space="preserve"> 흰다리새우살</t>
        </is>
      </c>
      <c r="B73" t="inlineStr">
        <is>
          <t>수입산</t>
        </is>
      </c>
      <c r="C73" t="inlineStr">
        <is>
          <t>KG</t>
        </is>
      </c>
      <c r="D73" t="n">
        <v>21200</v>
      </c>
      <c r="E73" t="inlineStr"/>
      <c r="F73" t="inlineStr"/>
      <c r="G73" t="inlineStr"/>
      <c r="H73" t="inlineStr">
        <is>
          <t xml:space="preserve"> 【규격】KG/180미-240미(90/120)</t>
        </is>
      </c>
      <c r="I73">
        <f>ROUNDUP(D73/0.9,-2)</f>
        <v/>
      </c>
      <c r="J73" t="inlineStr"/>
    </row>
    <row r="74">
      <c r="A74" t="inlineStr">
        <is>
          <t xml:space="preserve"> 흰다리새우살</t>
        </is>
      </c>
      <c r="B74" t="inlineStr">
        <is>
          <t>수입산</t>
        </is>
      </c>
      <c r="C74" t="inlineStr">
        <is>
          <t>KG</t>
        </is>
      </c>
      <c r="D74" t="n">
        <v>22200</v>
      </c>
      <c r="E74" t="inlineStr"/>
      <c r="F74" t="inlineStr"/>
      <c r="G74" t="inlineStr"/>
      <c r="H74" t="inlineStr">
        <is>
          <t xml:space="preserve"> 【규격】KG/140미-180미(71/90)</t>
        </is>
      </c>
      <c r="I74">
        <f>ROUNDUP(D74/0.9,-2)</f>
        <v/>
      </c>
      <c r="J74" t="inlineStr"/>
    </row>
    <row r="75">
      <c r="A75" t="inlineStr">
        <is>
          <t xml:space="preserve"> 흰다리새우살</t>
        </is>
      </c>
      <c r="B75" t="inlineStr">
        <is>
          <t>수입산</t>
        </is>
      </c>
      <c r="C75" t="inlineStr">
        <is>
          <t>KG</t>
        </is>
      </c>
      <c r="D75" t="n">
        <v>24300</v>
      </c>
      <c r="E75" t="inlineStr"/>
      <c r="F75" t="inlineStr"/>
      <c r="G75" t="inlineStr"/>
      <c r="H75" t="inlineStr">
        <is>
          <t xml:space="preserve"> 【규격】KG/100미-140미(50/70)</t>
        </is>
      </c>
      <c r="I75">
        <f>ROUNDUP(D75/0.9,-2)</f>
        <v/>
      </c>
      <c r="J75" t="inlineStr"/>
    </row>
    <row r="76">
      <c r="A76" t="inlineStr">
        <is>
          <t xml:space="preserve"> 흰다리새우살(왕새우살)</t>
        </is>
      </c>
      <c r="B76" t="inlineStr">
        <is>
          <t>수입산</t>
        </is>
      </c>
      <c r="C76" t="inlineStr">
        <is>
          <t>KG</t>
        </is>
      </c>
      <c r="D76" t="n">
        <v>27300</v>
      </c>
      <c r="E76" t="inlineStr"/>
      <c r="F76" t="inlineStr"/>
      <c r="G76" t="inlineStr"/>
      <c r="H76" t="inlineStr">
        <is>
          <t xml:space="preserve"> 【규격】KG/70미-100미(31/50)</t>
        </is>
      </c>
      <c r="I76">
        <f>ROUNDUP(D76/0.9,-2)</f>
        <v/>
      </c>
      <c r="J76" t="inlineStr"/>
    </row>
    <row r="77">
      <c r="A77" t="inlineStr">
        <is>
          <t xml:space="preserve"> 홍새우살</t>
        </is>
      </c>
      <c r="B77" t="inlineStr">
        <is>
          <t>중국산</t>
        </is>
      </c>
      <c r="C77" t="inlineStr">
        <is>
          <t>KG</t>
        </is>
      </c>
      <c r="D77" t="n">
        <v>18000</v>
      </c>
      <c r="E77" t="n">
        <v>19500</v>
      </c>
      <c r="F77" t="inlineStr"/>
      <c r="G77" t="inlineStr"/>
      <c r="H77" t="inlineStr">
        <is>
          <t xml:space="preserve"> 【규격】KG/200미-400미(100~200)</t>
        </is>
      </c>
      <c r="I77">
        <f>ROUNDUP(D77/0.9,-2)</f>
        <v/>
      </c>
      <c r="J77">
        <f>ROUNDUP(E77/0.9,-2)</f>
        <v/>
      </c>
    </row>
    <row r="78">
      <c r="A78" t="inlineStr">
        <is>
          <t xml:space="preserve"> 홍새우살</t>
        </is>
      </c>
      <c r="B78" t="inlineStr">
        <is>
          <t>중국산</t>
        </is>
      </c>
      <c r="C78" t="inlineStr">
        <is>
          <t>KG</t>
        </is>
      </c>
      <c r="D78" t="n">
        <v>17100</v>
      </c>
      <c r="E78" t="n">
        <v>18800</v>
      </c>
      <c r="F78" t="inlineStr"/>
      <c r="G78" t="inlineStr"/>
      <c r="H78" t="inlineStr">
        <is>
          <t xml:space="preserve"> 【규격】KG/ 400미-600미(200~300)</t>
        </is>
      </c>
      <c r="I78">
        <f>ROUNDUP(D78/0.9,-2)</f>
        <v/>
      </c>
      <c r="J78">
        <f>ROUNDUP(E78/0.9,-2)</f>
        <v/>
      </c>
    </row>
    <row r="79">
      <c r="A79" t="inlineStr">
        <is>
          <t xml:space="preserve"> 생새우살(분홍)</t>
        </is>
      </c>
      <c r="B79" t="inlineStr">
        <is>
          <t>국내산</t>
        </is>
      </c>
      <c r="C79" t="inlineStr">
        <is>
          <t>KG</t>
        </is>
      </c>
      <c r="D79" t="inlineStr">
        <is>
          <t>품절</t>
        </is>
      </c>
      <c r="E79" t="inlineStr"/>
      <c r="F79" t="inlineStr"/>
      <c r="G79" t="inlineStr"/>
      <c r="H79" t="inlineStr">
        <is>
          <t xml:space="preserve"> 【규격】껍질 제거후 탈각</t>
        </is>
      </c>
      <c r="I79">
        <f>ROUNDUP(D79/0.9,-2)</f>
        <v/>
      </c>
      <c r="J79">
        <f>ROUNDUP(E79/0.9,-2)</f>
        <v/>
      </c>
    </row>
    <row r="80">
      <c r="A80" t="inlineStr">
        <is>
          <t xml:space="preserve"> 백새우살</t>
        </is>
      </c>
      <c r="B80" t="inlineStr">
        <is>
          <t>국내산</t>
        </is>
      </c>
      <c r="C80" t="inlineStr">
        <is>
          <t>KG</t>
        </is>
      </c>
      <c r="D80" t="inlineStr">
        <is>
          <t>품절</t>
        </is>
      </c>
      <c r="E80" t="inlineStr"/>
      <c r="F80" t="inlineStr"/>
      <c r="G80" t="inlineStr"/>
      <c r="H80" t="inlineStr">
        <is>
          <t xml:space="preserve"> 【규격】170미</t>
        </is>
      </c>
      <c r="I80">
        <f>ROUNDUP(D80/0.9,-2)</f>
        <v/>
      </c>
      <c r="J80">
        <f>ROUNDUP(E80/0.9,-2)</f>
        <v/>
      </c>
    </row>
    <row r="81">
      <c r="A81" t="inlineStr">
        <is>
          <t xml:space="preserve"> 껍질새우</t>
        </is>
      </c>
      <c r="B81" t="inlineStr">
        <is>
          <t>국내산</t>
        </is>
      </c>
      <c r="C81" t="inlineStr">
        <is>
          <t>KG</t>
        </is>
      </c>
      <c r="D81" t="n">
        <v>31250</v>
      </c>
      <c r="E81" t="inlineStr"/>
      <c r="F81" t="inlineStr"/>
      <c r="G81" t="inlineStr"/>
      <c r="H81" t="inlineStr">
        <is>
          <t xml:space="preserve"> 【규격】KG/±40미</t>
        </is>
      </c>
      <c r="I81">
        <f>ROUNDUP(D81/0.9,-2)</f>
        <v/>
      </c>
      <c r="J81">
        <f>ROUNDUP(E81/0.9,-2)</f>
        <v/>
      </c>
    </row>
    <row r="82">
      <c r="A82" t="inlineStr">
        <is>
          <t>어 패 류
새우류 및 패류-냉장 및 생물 발주마감일(피전복 3일전 / 그외, 생물 3일전 12:00)</t>
        </is>
      </c>
      <c r="B82" t="inlineStr"/>
      <c r="C82" t="inlineStr"/>
      <c r="D82" t="inlineStr"/>
      <c r="E82" t="inlineStr"/>
      <c r="F82" t="inlineStr"/>
      <c r="G82" t="inlineStr"/>
      <c r="H82" t="inlineStr"/>
      <c r="I82" t="inlineStr"/>
      <c r="J82" t="inlineStr"/>
    </row>
    <row r="83">
      <c r="A83" t="inlineStr">
        <is>
          <t xml:space="preserve"> 대합살</t>
        </is>
      </c>
      <c r="B83" t="inlineStr">
        <is>
          <t>국내산</t>
        </is>
      </c>
      <c r="C83" t="inlineStr">
        <is>
          <t>kg</t>
        </is>
      </c>
      <c r="D83" t="n">
        <v>84500</v>
      </c>
      <c r="E83" t="n">
        <v>92200</v>
      </c>
      <c r="F83" t="inlineStr"/>
      <c r="G83" t="inlineStr"/>
      <c r="H83" t="inlineStr">
        <is>
          <t>【특징】탈각, 씨알이 고르고 싱싱한 것</t>
        </is>
      </c>
      <c r="I83" t="inlineStr"/>
      <c r="J83" t="inlineStr"/>
    </row>
    <row r="84">
      <c r="A84" t="inlineStr">
        <is>
          <t xml:space="preserve"> 바지락살</t>
        </is>
      </c>
      <c r="B84" t="inlineStr">
        <is>
          <t>국내산</t>
        </is>
      </c>
      <c r="C84" t="inlineStr">
        <is>
          <t>kg</t>
        </is>
      </c>
      <c r="D84" t="n">
        <v>46000</v>
      </c>
      <c r="E84" t="n">
        <v>53400</v>
      </c>
      <c r="F84" t="inlineStr"/>
      <c r="G84" t="inlineStr"/>
      <c r="H84" t="inlineStr">
        <is>
          <t>【특징】생물 향, 모래세척, 껍질선별 제거</t>
        </is>
      </c>
      <c r="I84" t="inlineStr"/>
      <c r="J84" t="inlineStr"/>
    </row>
    <row r="85">
      <c r="A85" t="inlineStr">
        <is>
          <t xml:space="preserve"> 홍합살</t>
        </is>
      </c>
      <c r="B85" t="inlineStr">
        <is>
          <t>국내산</t>
        </is>
      </c>
      <c r="C85" t="inlineStr">
        <is>
          <t>kg</t>
        </is>
      </c>
      <c r="D85" t="n">
        <v>27000</v>
      </c>
      <c r="E85" t="n">
        <v>27000</v>
      </c>
      <c r="F85" t="inlineStr"/>
      <c r="G85" t="inlineStr"/>
      <c r="H85" t="inlineStr">
        <is>
          <t>【특징】씨알이 고르고 특유의 싱싱한 향을 지닌 것</t>
        </is>
      </c>
      <c r="I85" t="inlineStr"/>
      <c r="J85" t="inlineStr"/>
    </row>
    <row r="86">
      <c r="A86" t="inlineStr">
        <is>
          <t xml:space="preserve"> 생굴</t>
        </is>
      </c>
      <c r="B86" t="inlineStr">
        <is>
          <t>국내산</t>
        </is>
      </c>
      <c r="C86" t="inlineStr">
        <is>
          <t>KG</t>
        </is>
      </c>
      <c r="D86" t="inlineStr">
        <is>
          <t>품절</t>
        </is>
      </c>
      <c r="E86" t="n">
        <v>29000</v>
      </c>
      <c r="F86" t="inlineStr"/>
      <c r="G86" t="inlineStr"/>
      <c r="H86" t="inlineStr">
        <is>
          <t>【특징】우유빛 탄력있는 것, 김장철 본격출하
시세적용 제품 단가 변동 가능</t>
        </is>
      </c>
      <c r="I86" t="inlineStr"/>
      <c r="J86" t="inlineStr"/>
    </row>
    <row r="87">
      <c r="A87" t="inlineStr">
        <is>
          <t xml:space="preserve"> 참미더덕</t>
        </is>
      </c>
      <c r="B87" t="inlineStr">
        <is>
          <t>국내산</t>
        </is>
      </c>
      <c r="C87" t="inlineStr">
        <is>
          <t>KG</t>
        </is>
      </c>
      <c r="D87" t="n">
        <v>30500</v>
      </c>
      <c r="E87" t="n">
        <v>33000</v>
      </c>
      <c r="F87" t="inlineStr"/>
      <c r="G87" t="inlineStr"/>
      <c r="H87" t="inlineStr">
        <is>
          <t>【특징】씨알이 고른 것, 냉동해동(9~1월), 생물(2~8월)</t>
        </is>
      </c>
      <c r="I87" t="inlineStr"/>
      <c r="J87">
        <f>ROUNDUP(E87/0.9,-2)</f>
        <v/>
      </c>
    </row>
    <row r="88">
      <c r="A88" t="inlineStr">
        <is>
          <t xml:space="preserve"> 오만디/썬것</t>
        </is>
      </c>
      <c r="B88" t="inlineStr">
        <is>
          <t>국내산</t>
        </is>
      </c>
      <c r="C88" t="inlineStr">
        <is>
          <t>KG</t>
        </is>
      </c>
      <c r="D88" t="inlineStr">
        <is>
          <t>품절</t>
        </is>
      </c>
      <c r="E88" t="n">
        <v>36200</v>
      </c>
      <c r="F88" t="inlineStr"/>
      <c r="G88" t="inlineStr"/>
      <c r="H88" t="inlineStr">
        <is>
          <t>【특징】세척 후 절단한 것,냉동해동(2~8월),생물(9~1월)</t>
        </is>
      </c>
      <c r="I88" t="inlineStr"/>
      <c r="J88">
        <f>ROUNDUP(E88/0.9,-2)</f>
        <v/>
      </c>
    </row>
    <row r="89">
      <c r="A89" t="inlineStr">
        <is>
          <t xml:space="preserve"> 통오만디</t>
        </is>
      </c>
      <c r="B89" t="inlineStr">
        <is>
          <t>국내산</t>
        </is>
      </c>
      <c r="C89" t="inlineStr">
        <is>
          <t>KG</t>
        </is>
      </c>
      <c r="D89" t="n">
        <v>28800</v>
      </c>
      <c r="E89" t="n">
        <v>33800</v>
      </c>
      <c r="F89" t="inlineStr"/>
      <c r="G89" t="inlineStr"/>
      <c r="H89" t="inlineStr">
        <is>
          <t>【특징】세척 후 이물질 선별,냉동해동(2~8월),생물(9~1월)</t>
        </is>
      </c>
      <c r="I89" t="inlineStr"/>
      <c r="J89">
        <f>ROUNDUP(E89/0.9,-2)</f>
        <v/>
      </c>
    </row>
    <row r="90">
      <c r="A90" t="inlineStr">
        <is>
          <t>키조개관자</t>
        </is>
      </c>
      <c r="B90" t="inlineStr">
        <is>
          <t>국내산</t>
        </is>
      </c>
      <c r="C90" t="inlineStr">
        <is>
          <t>KG</t>
        </is>
      </c>
      <c r="D90" t="inlineStr"/>
      <c r="E90" t="n">
        <v>50000</v>
      </c>
      <c r="F90" t="inlineStr"/>
      <c r="G90" t="inlineStr"/>
      <c r="H90" t="inlineStr"/>
      <c r="I90" t="inlineStr"/>
      <c r="J90" t="inlineStr"/>
    </row>
    <row r="91">
      <c r="A91" t="inlineStr">
        <is>
          <t>키조개관자 슬라이스</t>
        </is>
      </c>
      <c r="B91" t="inlineStr">
        <is>
          <t>국내산</t>
        </is>
      </c>
      <c r="C91" t="inlineStr">
        <is>
          <t>KG</t>
        </is>
      </c>
      <c r="D91" t="inlineStr"/>
      <c r="E91" t="n">
        <v>58750</v>
      </c>
      <c r="F91" t="inlineStr"/>
      <c r="G91" t="inlineStr"/>
      <c r="H91" t="inlineStr"/>
      <c r="I91" t="inlineStr"/>
      <c r="J91" t="inlineStr"/>
    </row>
    <row r="92">
      <c r="A92" t="inlineStr">
        <is>
          <t xml:space="preserve"> 피바지락</t>
        </is>
      </c>
      <c r="B92" t="inlineStr">
        <is>
          <t>국내산</t>
        </is>
      </c>
      <c r="C92" t="inlineStr">
        <is>
          <t>kg</t>
        </is>
      </c>
      <c r="D92" t="inlineStr">
        <is>
          <t> </t>
        </is>
      </c>
      <c r="E92" t="n">
        <v>12400</v>
      </c>
      <c r="F92" t="inlineStr"/>
      <c r="G92" t="inlineStr"/>
      <c r="H92" t="inlineStr">
        <is>
          <t>【특징】씨알이 고르고 싱싱한 것</t>
        </is>
      </c>
      <c r="I92" t="inlineStr"/>
      <c r="J92" t="inlineStr"/>
    </row>
    <row r="93">
      <c r="A93" t="inlineStr">
        <is>
          <t xml:space="preserve"> 피홍합</t>
        </is>
      </c>
      <c r="B93" t="inlineStr">
        <is>
          <t>국내산</t>
        </is>
      </c>
      <c r="C93" t="inlineStr">
        <is>
          <t>kg</t>
        </is>
      </c>
      <c r="D93" t="inlineStr">
        <is>
          <t> </t>
        </is>
      </c>
      <c r="E93" t="n">
        <v>6250</v>
      </c>
      <c r="F93" t="inlineStr"/>
      <c r="G93" t="inlineStr"/>
      <c r="H93" t="inlineStr">
        <is>
          <t>【특징】해캄 및 수염제거</t>
        </is>
      </c>
      <c r="I93" t="inlineStr"/>
      <c r="J93" t="inlineStr"/>
    </row>
    <row r="94">
      <c r="A94" t="inlineStr">
        <is>
          <t xml:space="preserve"> 새꼬막</t>
        </is>
      </c>
      <c r="B94" t="inlineStr">
        <is>
          <t>국내산</t>
        </is>
      </c>
      <c r="C94" t="inlineStr">
        <is>
          <t>kg</t>
        </is>
      </c>
      <c r="D94" t="inlineStr">
        <is>
          <t> </t>
        </is>
      </c>
      <c r="E94" t="n">
        <v>12500</v>
      </c>
      <c r="F94" t="inlineStr"/>
      <c r="G94" t="inlineStr"/>
      <c r="H94" t="inlineStr">
        <is>
          <t>【특징】해캄제거, 씨알이 고르고 싱싱한 것</t>
        </is>
      </c>
      <c r="I94" t="inlineStr"/>
      <c r="J94" t="inlineStr"/>
    </row>
    <row r="95">
      <c r="A95" t="inlineStr">
        <is>
          <t xml:space="preserve"> 피모시조개</t>
        </is>
      </c>
      <c r="B95" t="inlineStr">
        <is>
          <t>국내산</t>
        </is>
      </c>
      <c r="C95" t="inlineStr">
        <is>
          <t>kg</t>
        </is>
      </c>
      <c r="D95" t="inlineStr"/>
      <c r="E95" t="n">
        <v>22500</v>
      </c>
      <c r="F95" t="inlineStr"/>
      <c r="G95" t="inlineStr"/>
      <c r="H95" t="inlineStr">
        <is>
          <t>【특징】모래를 토사한 것, 폐사 개체 선별</t>
        </is>
      </c>
      <c r="I95" t="inlineStr"/>
      <c r="J95" t="inlineStr"/>
    </row>
    <row r="96">
      <c r="A96" t="inlineStr">
        <is>
          <t xml:space="preserve"> 꼬막살</t>
        </is>
      </c>
      <c r="B96" t="inlineStr">
        <is>
          <t>국내산</t>
        </is>
      </c>
      <c r="C96" t="inlineStr">
        <is>
          <t>kg</t>
        </is>
      </c>
      <c r="D96" t="n">
        <v>26200</v>
      </c>
      <c r="E96" t="n">
        <v>31300</v>
      </c>
      <c r="F96" t="inlineStr"/>
      <c r="G96" t="inlineStr"/>
      <c r="H96" t="inlineStr">
        <is>
          <t>【특징】새꼬막을 자숙하여 탈각세척후냉동함</t>
        </is>
      </c>
      <c r="I96" t="inlineStr"/>
      <c r="J96" t="inlineStr"/>
    </row>
    <row r="97">
      <c r="A97" t="inlineStr">
        <is>
          <t xml:space="preserve"> 재첩살</t>
        </is>
      </c>
      <c r="B97" t="inlineStr">
        <is>
          <t>국내산</t>
        </is>
      </c>
      <c r="C97" t="inlineStr">
        <is>
          <t>kg</t>
        </is>
      </c>
      <c r="D97" t="inlineStr"/>
      <c r="E97" t="n">
        <v>53750</v>
      </c>
      <c r="F97" t="inlineStr"/>
      <c r="G97" t="inlineStr"/>
      <c r="H97" t="inlineStr">
        <is>
          <t>【특징】껍질없음, 해감, 씨알이 고르고 싱싱함</t>
        </is>
      </c>
      <c r="I97" t="inlineStr"/>
      <c r="J97" t="inlineStr"/>
    </row>
    <row r="98">
      <c r="A98" t="inlineStr">
        <is>
          <t xml:space="preserve"> 피재첩</t>
        </is>
      </c>
      <c r="B98" t="inlineStr">
        <is>
          <t>국내산</t>
        </is>
      </c>
      <c r="C98" t="inlineStr">
        <is>
          <t>kg</t>
        </is>
      </c>
      <c r="D98" t="inlineStr">
        <is>
          <t> </t>
        </is>
      </c>
      <c r="E98" t="n">
        <v>15000</v>
      </c>
      <c r="F98" t="inlineStr"/>
      <c r="G98" t="inlineStr"/>
      <c r="H98" t="inlineStr">
        <is>
          <t>【특징】껍질있음, 씨알이 고르고 싱싱한것</t>
        </is>
      </c>
      <c r="I98" t="inlineStr"/>
      <c r="J98" t="inlineStr"/>
    </row>
    <row r="99">
      <c r="A99" t="inlineStr">
        <is>
          <t xml:space="preserve"> 피재첩</t>
        </is>
      </c>
      <c r="B99" t="inlineStr">
        <is>
          <t>중국산</t>
        </is>
      </c>
      <c r="C99" t="inlineStr">
        <is>
          <t>kg</t>
        </is>
      </c>
      <c r="D99" t="inlineStr">
        <is>
          <t>품 절</t>
        </is>
      </c>
      <c r="E99" t="inlineStr"/>
      <c r="F99" t="inlineStr"/>
      <c r="G99" t="inlineStr"/>
      <c r="H99" t="inlineStr">
        <is>
          <t>【특징】껍질있음, 씨알이 고르고 싱싱한것</t>
        </is>
      </c>
      <c r="I99" t="inlineStr"/>
      <c r="J99" t="inlineStr"/>
    </row>
    <row r="100">
      <c r="A100" t="inlineStr">
        <is>
          <t xml:space="preserve"> 미꾸라지</t>
        </is>
      </c>
      <c r="B100" t="inlineStr">
        <is>
          <t>국내산</t>
        </is>
      </c>
      <c r="C100" t="inlineStr">
        <is>
          <t>kg</t>
        </is>
      </c>
      <c r="D100" t="inlineStr">
        <is>
          <t> </t>
        </is>
      </c>
      <c r="E100" t="n">
        <v>29100</v>
      </c>
      <c r="F100" t="inlineStr"/>
      <c r="G100" t="inlineStr"/>
      <c r="H100" t="inlineStr">
        <is>
          <t xml:space="preserve">【특징】국내산-중국산치어,국내양식. </t>
        </is>
      </c>
      <c r="I100" t="inlineStr"/>
      <c r="J100" t="inlineStr"/>
    </row>
    <row r="101">
      <c r="A101" t="inlineStr">
        <is>
          <t>전복류</t>
        </is>
      </c>
      <c r="B101" t="inlineStr"/>
      <c r="C101" t="inlineStr"/>
      <c r="D101" t="inlineStr"/>
      <c r="E101" t="inlineStr"/>
      <c r="F101" t="inlineStr"/>
      <c r="G101" t="inlineStr"/>
      <c r="H101" t="inlineStr"/>
      <c r="I101" t="inlineStr"/>
      <c r="J101" t="inlineStr"/>
    </row>
    <row r="102">
      <c r="A102" t="inlineStr">
        <is>
          <t xml:space="preserve"> 전복슬라이스</t>
        </is>
      </c>
      <c r="B102" t="inlineStr">
        <is>
          <t>국내산</t>
        </is>
      </c>
      <c r="C102" t="inlineStr">
        <is>
          <t>KG</t>
        </is>
      </c>
      <c r="D102" t="inlineStr"/>
      <c r="E102" t="n">
        <v>170000</v>
      </c>
      <c r="F102" t="inlineStr"/>
      <c r="G102" t="inlineStr"/>
      <c r="H102" t="inlineStr">
        <is>
          <t>【규격】특대 (±15미) 【용도】전복죽
【특징】껍질없음, 싱싱하고 , 신선도A급</t>
        </is>
      </c>
      <c r="I102" t="inlineStr"/>
      <c r="J102">
        <f>ROUNDUP(E102/0.9,-2)</f>
        <v/>
      </c>
    </row>
    <row r="103">
      <c r="A103" t="inlineStr">
        <is>
          <t xml:space="preserve"> 전복살/내장제거</t>
        </is>
      </c>
      <c r="B103" t="inlineStr">
        <is>
          <t>국내산</t>
        </is>
      </c>
      <c r="C103" t="inlineStr">
        <is>
          <t>KG</t>
        </is>
      </c>
      <c r="D103" t="inlineStr"/>
      <c r="E103" t="n">
        <v>157000</v>
      </c>
      <c r="F103" t="inlineStr"/>
      <c r="G103" t="inlineStr"/>
      <c r="H103" t="inlineStr">
        <is>
          <t>【규격】특대 (±15미) 【용도】전복죽
【특징】껍질없음, 내장제거 , 신선도A급</t>
        </is>
      </c>
      <c r="I103" t="inlineStr"/>
      <c r="J103">
        <f>ROUNDUP(E103/0.9,-2)</f>
        <v/>
      </c>
    </row>
    <row r="104">
      <c r="A104" t="inlineStr">
        <is>
          <t xml:space="preserve"> 전복살/내장제거/이빨제거</t>
        </is>
      </c>
      <c r="B104" t="inlineStr">
        <is>
          <t>국내산</t>
        </is>
      </c>
      <c r="C104" t="inlineStr">
        <is>
          <t>KG</t>
        </is>
      </c>
      <c r="D104" t="inlineStr"/>
      <c r="E104" t="n">
        <v>172000</v>
      </c>
      <c r="F104" t="inlineStr"/>
      <c r="G104" t="inlineStr"/>
      <c r="H104" t="inlineStr">
        <is>
          <t>【규격】특대 (±15미) 【용도】전복죽
【특징】껍질없음, 내장제거, 이빨제거 , 신선도A급</t>
        </is>
      </c>
      <c r="I104" t="inlineStr"/>
      <c r="J104">
        <f>ROUNDUP(E104/0.9,-2)</f>
        <v/>
      </c>
    </row>
    <row r="105">
      <c r="A105" t="inlineStr">
        <is>
          <t xml:space="preserve"> 전복살(10~12미)</t>
        </is>
      </c>
      <c r="B105" t="inlineStr">
        <is>
          <t>국내산</t>
        </is>
      </c>
      <c r="C105" t="inlineStr">
        <is>
          <t>KG</t>
        </is>
      </c>
      <c r="D105" t="inlineStr"/>
      <c r="E105" t="n">
        <v>153700</v>
      </c>
      <c r="F105" t="inlineStr"/>
      <c r="G105" t="inlineStr"/>
      <c r="H105" t="inlineStr">
        <is>
          <t>【규격】특대 (±15미) 【용도】전복죽
【특징】껍질없음, 싱싱하고 , 신선도A급</t>
        </is>
      </c>
      <c r="I105" t="inlineStr"/>
      <c r="J105">
        <f>ROUNDUP(E105/0.9,-2)</f>
        <v/>
      </c>
    </row>
    <row r="106">
      <c r="A106" t="inlineStr">
        <is>
          <t xml:space="preserve"> 전복살(13~15미)</t>
        </is>
      </c>
      <c r="B106" t="inlineStr">
        <is>
          <t>국내산</t>
        </is>
      </c>
      <c r="C106" t="inlineStr">
        <is>
          <t>KG</t>
        </is>
      </c>
      <c r="D106" t="inlineStr"/>
      <c r="E106" t="n">
        <v>136200</v>
      </c>
      <c r="F106" t="inlineStr"/>
      <c r="G106" t="inlineStr"/>
      <c r="H106" t="inlineStr">
        <is>
          <t>【규격】중【용도】전복죽
【특징】껍질없음, 신선도A급</t>
        </is>
      </c>
      <c r="I106" t="inlineStr"/>
      <c r="J106">
        <f>ROUNDUP(E106/0.9,-2)</f>
        <v/>
      </c>
    </row>
    <row r="107">
      <c r="A107" t="inlineStr">
        <is>
          <t xml:space="preserve"> 전복살(16~18미)</t>
        </is>
      </c>
      <c r="B107" t="inlineStr">
        <is>
          <t>국내산</t>
        </is>
      </c>
      <c r="C107" t="inlineStr">
        <is>
          <t>KG</t>
        </is>
      </c>
      <c r="D107" t="inlineStr"/>
      <c r="E107" t="n">
        <v>123000</v>
      </c>
      <c r="F107" t="inlineStr"/>
      <c r="G107" t="inlineStr"/>
      <c r="H107" t="inlineStr">
        <is>
          <t>【규격】중【용도】전복죽
【특징】껍질없음, 신선도A급</t>
        </is>
      </c>
      <c r="I107" t="inlineStr"/>
      <c r="J107">
        <f>ROUNDUP(E107/0.9,-2)</f>
        <v/>
      </c>
    </row>
    <row r="108">
      <c r="A108" t="inlineStr">
        <is>
          <t xml:space="preserve"> 전복살(19~21미)</t>
        </is>
      </c>
      <c r="B108" t="inlineStr">
        <is>
          <t>국내산</t>
        </is>
      </c>
      <c r="C108" t="inlineStr">
        <is>
          <t>KG</t>
        </is>
      </c>
      <c r="D108" t="inlineStr"/>
      <c r="E108" t="n">
        <v>114200</v>
      </c>
      <c r="F108" t="inlineStr"/>
      <c r="G108" t="inlineStr"/>
      <c r="H108" t="inlineStr">
        <is>
          <t>【규격】중【용도】전복죽
【특징】껍질없음, 신선도A급</t>
        </is>
      </c>
      <c r="I108" t="inlineStr"/>
      <c r="J108">
        <f>ROUNDUP(E108/0.9,-2)</f>
        <v/>
      </c>
    </row>
    <row r="109">
      <c r="A109" t="inlineStr">
        <is>
          <t xml:space="preserve"> 전복살(22~25미)</t>
        </is>
      </c>
      <c r="B109" t="inlineStr">
        <is>
          <t>국내산</t>
        </is>
      </c>
      <c r="C109" t="inlineStr">
        <is>
          <t>KG</t>
        </is>
      </c>
      <c r="D109" t="inlineStr"/>
      <c r="E109" t="n">
        <v>105400</v>
      </c>
      <c r="F109" t="inlineStr"/>
      <c r="G109" t="inlineStr"/>
      <c r="H109" t="inlineStr">
        <is>
          <t>【규격】중【용도】전복죽
【특징】껍질없음, 신선도A급</t>
        </is>
      </c>
      <c r="I109" t="inlineStr"/>
      <c r="J109">
        <f>ROUNDUP(E109/0.9,-2)</f>
        <v/>
      </c>
    </row>
    <row r="110">
      <c r="A110" t="inlineStr">
        <is>
          <t xml:space="preserve"> 전복살(26~30미)</t>
        </is>
      </c>
      <c r="B110" t="inlineStr">
        <is>
          <t>국내산</t>
        </is>
      </c>
      <c r="C110" t="inlineStr">
        <is>
          <t>KG</t>
        </is>
      </c>
      <c r="D110" t="inlineStr"/>
      <c r="E110" t="n">
        <v>103700</v>
      </c>
      <c r="F110" t="inlineStr"/>
      <c r="G110" t="inlineStr"/>
      <c r="H110" t="inlineStr">
        <is>
          <t>【규격】중【용도】전복죽
【특징】껍질없음, 신선도A급</t>
        </is>
      </c>
      <c r="I110" t="inlineStr"/>
      <c r="J110">
        <f>ROUNDUP(E110/0.9,-2)</f>
        <v/>
      </c>
    </row>
    <row r="111">
      <c r="A111" t="inlineStr">
        <is>
          <t xml:space="preserve"> 전복살(31~35미)</t>
        </is>
      </c>
      <c r="B111" t="inlineStr">
        <is>
          <t>국내산</t>
        </is>
      </c>
      <c r="C111" t="inlineStr">
        <is>
          <t>KG</t>
        </is>
      </c>
      <c r="D111" t="inlineStr"/>
      <c r="E111" t="n">
        <v>102700</v>
      </c>
      <c r="F111" t="inlineStr"/>
      <c r="G111" t="inlineStr"/>
      <c r="H111" t="inlineStr">
        <is>
          <t>【규격】중【용도】전복죽
【특징】껍질없음, 신선도A급</t>
        </is>
      </c>
      <c r="I111" t="inlineStr"/>
      <c r="J111">
        <f>ROUNDUP(E111/0.9,-2)</f>
        <v/>
      </c>
    </row>
    <row r="112">
      <c r="A112" t="inlineStr">
        <is>
          <t xml:space="preserve"> 피전복10미~12미</t>
        </is>
      </c>
      <c r="B112" t="inlineStr">
        <is>
          <t>국내산</t>
        </is>
      </c>
      <c r="C112" t="inlineStr">
        <is>
          <t>KG</t>
        </is>
      </c>
      <c r="D112" t="inlineStr"/>
      <c r="E112" t="n">
        <v>76800</v>
      </c>
      <c r="F112" t="inlineStr"/>
      <c r="G112" t="inlineStr"/>
      <c r="H112" t="inlineStr">
        <is>
          <t>【규격】특대 (±12미) 【용도】전복죽
【특징】껍질있음, 싱싱하고 살아있음, 신선도A급</t>
        </is>
      </c>
      <c r="I112" t="inlineStr"/>
      <c r="J112">
        <f>ROUNDUP(E112/0.9,-2)</f>
        <v/>
      </c>
    </row>
    <row r="113">
      <c r="A113" t="inlineStr">
        <is>
          <t xml:space="preserve"> 피전복13미~15미</t>
        </is>
      </c>
      <c r="B113" t="inlineStr">
        <is>
          <t>국내산</t>
        </is>
      </c>
      <c r="C113" t="inlineStr">
        <is>
          <t>KG</t>
        </is>
      </c>
      <c r="D113" t="inlineStr"/>
      <c r="E113" t="n">
        <v>68000</v>
      </c>
      <c r="F113" t="inlineStr"/>
      <c r="G113" t="inlineStr"/>
      <c r="H113" t="inlineStr">
        <is>
          <t>【규격】특대 (±15미) 【용도】전복죽
【특징】껍질있음, 싱싱하고 살아있음, 신선도A급</t>
        </is>
      </c>
      <c r="I113" t="inlineStr"/>
      <c r="J113">
        <f>ROUNDUP(E113/0.9,-2)</f>
        <v/>
      </c>
    </row>
    <row r="114">
      <c r="A114" t="inlineStr">
        <is>
          <t xml:space="preserve"> 피전복16미~18미</t>
        </is>
      </c>
      <c r="B114" t="inlineStr">
        <is>
          <t>국내산</t>
        </is>
      </c>
      <c r="C114" t="inlineStr">
        <is>
          <t>KG</t>
        </is>
      </c>
      <c r="D114" t="inlineStr"/>
      <c r="E114" t="n">
        <v>61400</v>
      </c>
      <c r="F114" t="inlineStr"/>
      <c r="G114" t="inlineStr"/>
      <c r="H114" t="inlineStr">
        <is>
          <t>【규격】특대 (±17미) 【용도】전복죽
【특징】껍질있음, 싱싱하고 살아있음, 신선도A급</t>
        </is>
      </c>
      <c r="I114" t="inlineStr"/>
      <c r="J114">
        <f>ROUNDUP(E114/0.9,-2)</f>
        <v/>
      </c>
    </row>
    <row r="115">
      <c r="A115" t="inlineStr">
        <is>
          <t xml:space="preserve"> 피전복19미~21미</t>
        </is>
      </c>
      <c r="B115" t="inlineStr">
        <is>
          <t>국내산</t>
        </is>
      </c>
      <c r="C115" t="inlineStr">
        <is>
          <t>KG</t>
        </is>
      </c>
      <c r="D115" t="inlineStr"/>
      <c r="E115" t="n">
        <v>57100</v>
      </c>
      <c r="F115" t="inlineStr"/>
      <c r="G115" t="inlineStr"/>
      <c r="H115" t="inlineStr">
        <is>
          <t>【규격】중 (±20미) 【용도】전복죽
【특징】껍질있음, 싱싱하고 살아있음, 신선도A급</t>
        </is>
      </c>
      <c r="I115" t="inlineStr"/>
      <c r="J115">
        <f>ROUNDUP(E115/0.9,-2)</f>
        <v/>
      </c>
    </row>
    <row r="116">
      <c r="A116" t="inlineStr">
        <is>
          <t xml:space="preserve"> 피전복22미~25미</t>
        </is>
      </c>
      <c r="B116" t="inlineStr">
        <is>
          <t>국내산</t>
        </is>
      </c>
      <c r="C116" t="inlineStr">
        <is>
          <t>KG</t>
        </is>
      </c>
      <c r="D116" t="inlineStr"/>
      <c r="E116" t="n">
        <v>52600</v>
      </c>
      <c r="F116" t="inlineStr"/>
      <c r="G116" t="inlineStr"/>
      <c r="H116" t="inlineStr">
        <is>
          <t>【규격】소 (±25미) 【용도】전복죽
【특징】껍질있음, 싱싱하고 살아있음, 신선도A급</t>
        </is>
      </c>
      <c r="I116" t="inlineStr"/>
      <c r="J116">
        <f>ROUNDUP(E116/0.9,-2)</f>
        <v/>
      </c>
    </row>
    <row r="117">
      <c r="A117" t="inlineStr">
        <is>
          <t xml:space="preserve"> 피전복26~30미</t>
        </is>
      </c>
      <c r="B117" t="inlineStr">
        <is>
          <t>국내산</t>
        </is>
      </c>
      <c r="C117" t="inlineStr">
        <is>
          <t>KG</t>
        </is>
      </c>
      <c r="D117" t="inlineStr"/>
      <c r="E117" t="n">
        <v>52600</v>
      </c>
      <c r="F117" t="inlineStr"/>
      <c r="G117" t="inlineStr"/>
      <c r="H117" t="inlineStr">
        <is>
          <t>【규격】소 (±25미) 【용도】전복죽
【특징】껍질있음, 싱싱하고 살아있음, 신선도A급</t>
        </is>
      </c>
      <c r="I117" t="inlineStr"/>
      <c r="J117">
        <f>ROUNDUP(E117/0.9,-2)</f>
        <v/>
      </c>
    </row>
    <row r="118">
      <c r="A118" t="inlineStr">
        <is>
          <t xml:space="preserve"> 피전복30~35미</t>
        </is>
      </c>
      <c r="B118" t="inlineStr">
        <is>
          <t>국내산</t>
        </is>
      </c>
      <c r="C118" t="inlineStr">
        <is>
          <t>KG</t>
        </is>
      </c>
      <c r="D118" t="inlineStr"/>
      <c r="E118" t="n">
        <v>51000</v>
      </c>
      <c r="F118" t="inlineStr"/>
      <c r="G118" t="inlineStr"/>
      <c r="H118" t="inlineStr">
        <is>
          <t>【규격】30~35미 
【용도】전복죽,해물탕,삼계탕용</t>
        </is>
      </c>
      <c r="I118" t="inlineStr"/>
      <c r="J118">
        <f>ROUNDUP(E118/0.9,-2)</f>
        <v/>
      </c>
    </row>
    <row r="119">
      <c r="A119" t="inlineStr">
        <is>
          <t>젓갈류</t>
        </is>
      </c>
      <c r="B119" t="inlineStr"/>
      <c r="C119" t="inlineStr"/>
      <c r="D119" t="inlineStr"/>
      <c r="E119" t="inlineStr"/>
      <c r="F119" t="inlineStr"/>
      <c r="G119" t="inlineStr"/>
      <c r="H119" t="inlineStr"/>
      <c r="I119" t="inlineStr"/>
      <c r="J119" t="inlineStr"/>
    </row>
    <row r="120">
      <c r="A120" t="inlineStr">
        <is>
          <t>제품명</t>
        </is>
      </c>
      <c r="B120" t="inlineStr">
        <is>
          <t>원산지</t>
        </is>
      </c>
      <c r="C120" t="inlineStr">
        <is>
          <t>단위</t>
        </is>
      </c>
      <c r="D120" t="inlineStr">
        <is>
          <t>5월</t>
        </is>
      </c>
      <c r="E120" t="inlineStr"/>
      <c r="F120" t="inlineStr">
        <is>
          <t>과세</t>
        </is>
      </c>
      <c r="G120" t="inlineStr">
        <is>
          <t>H</t>
        </is>
      </c>
      <c r="H120" t="inlineStr">
        <is>
          <t>규격/특징/성분함량/용도
※규격의 괄호안 숫자는 10kg 기준시 토막수를 나타냅니다.
※냉장제품은 HACCP 제외 품목입니다.</t>
        </is>
      </c>
      <c r="I120" t="inlineStr"/>
      <c r="J120" t="inlineStr"/>
    </row>
    <row r="121">
      <c r="A121" t="inlineStr"/>
      <c r="B121" t="inlineStr"/>
      <c r="C121" t="inlineStr"/>
      <c r="D121" t="inlineStr">
        <is>
          <t>냉동</t>
        </is>
      </c>
      <c r="E121" t="inlineStr">
        <is>
          <t>냉장</t>
        </is>
      </c>
      <c r="F121" t="inlineStr"/>
      <c r="G121" t="inlineStr"/>
      <c r="H121" t="inlineStr"/>
      <c r="I121" t="inlineStr"/>
      <c r="J121" t="inlineStr"/>
    </row>
    <row r="122">
      <c r="A122" t="inlineStr">
        <is>
          <t xml:space="preserve"> 새우젓</t>
        </is>
      </c>
      <c r="B122" t="inlineStr">
        <is>
          <t>국내산</t>
        </is>
      </c>
      <c r="C122" t="inlineStr">
        <is>
          <t>500g</t>
        </is>
      </c>
      <c r="D122" t="inlineStr"/>
      <c r="E122" t="n">
        <v>8300</v>
      </c>
      <c r="F122" t="inlineStr"/>
      <c r="G122" t="inlineStr"/>
      <c r="H122" t="inlineStr">
        <is>
          <t xml:space="preserve"> 【규격】새우 75%, 천일염 25%</t>
        </is>
      </c>
      <c r="I122" t="inlineStr"/>
      <c r="J122">
        <f>ROUNDUP(E122/0.9,-2)</f>
        <v/>
      </c>
    </row>
    <row r="123">
      <c r="A123" t="inlineStr"/>
      <c r="B123" t="inlineStr">
        <is>
          <t>국내산</t>
        </is>
      </c>
      <c r="C123" t="inlineStr">
        <is>
          <t>1KG</t>
        </is>
      </c>
      <c r="D123" t="inlineStr"/>
      <c r="E123" t="n">
        <v>15000</v>
      </c>
      <c r="F123" t="inlineStr"/>
      <c r="G123" t="inlineStr"/>
      <c r="H123" t="inlineStr"/>
      <c r="I123" t="inlineStr"/>
      <c r="J123">
        <f>ROUNDUP(E123/0.9,-2)</f>
        <v/>
      </c>
    </row>
    <row r="124">
      <c r="A124" t="inlineStr">
        <is>
          <t xml:space="preserve"> 명란(일반소절)</t>
        </is>
      </c>
      <c r="B124" t="inlineStr">
        <is>
          <t>러시아/국내가공</t>
        </is>
      </c>
      <c r="C124" t="inlineStr">
        <is>
          <t>kg</t>
        </is>
      </c>
      <c r="D124" t="n">
        <v>43800</v>
      </c>
      <c r="E124" t="inlineStr"/>
      <c r="F124" t="inlineStr">
        <is>
          <t>○</t>
        </is>
      </c>
      <c r="G124" t="inlineStr">
        <is>
          <t>○</t>
        </is>
      </c>
      <c r="H124" t="inlineStr">
        <is>
          <t>【성분함량】명란91%, 정제염3%, 설탕,천연색소,  등</t>
        </is>
      </c>
      <c r="I124" t="inlineStr"/>
      <c r="J124" t="inlineStr"/>
    </row>
    <row r="125">
      <c r="A125" t="inlineStr">
        <is>
          <t xml:space="preserve"> 명란(실속무색)</t>
        </is>
      </c>
      <c r="B125" t="inlineStr">
        <is>
          <t>러시아/국내가공</t>
        </is>
      </c>
      <c r="C125" t="inlineStr">
        <is>
          <t>kg</t>
        </is>
      </c>
      <c r="D125" t="n">
        <v>43800</v>
      </c>
      <c r="E125" t="inlineStr"/>
      <c r="F125" t="inlineStr">
        <is>
          <t>○</t>
        </is>
      </c>
      <c r="G125" t="inlineStr">
        <is>
          <t>○</t>
        </is>
      </c>
      <c r="H125" t="inlineStr">
        <is>
          <t>【성분함량】명란91%, 정제염3%, 설탕, 등</t>
        </is>
      </c>
      <c r="I125" t="inlineStr"/>
      <c r="J125" t="inlineStr"/>
    </row>
    <row r="126">
      <c r="A126" t="inlineStr">
        <is>
          <t xml:space="preserve">기타 수산물 </t>
        </is>
      </c>
      <c r="B126" t="inlineStr"/>
      <c r="C126" t="inlineStr"/>
      <c r="D126" t="inlineStr"/>
      <c r="E126" t="inlineStr"/>
      <c r="F126" t="inlineStr"/>
      <c r="G126" t="inlineStr"/>
      <c r="H126" t="inlineStr"/>
      <c r="I126" t="inlineStr"/>
      <c r="J126" t="inlineStr"/>
    </row>
    <row r="127">
      <c r="A127" t="inlineStr">
        <is>
          <t xml:space="preserve"> 해물모듬</t>
        </is>
      </c>
      <c r="B127" t="inlineStr">
        <is>
          <t>국산</t>
        </is>
      </c>
      <c r="C127" t="inlineStr">
        <is>
          <t>kg</t>
        </is>
      </c>
      <c r="D127" t="n">
        <v>38300</v>
      </c>
      <c r="E127" t="inlineStr"/>
      <c r="F127" t="inlineStr"/>
      <c r="G127" t="inlineStr"/>
      <c r="H127" t="inlineStr">
        <is>
          <t>【함량】오징어채50%(국산),홍합살33%(국산),바지락살 
            10%(국산),새우살7%(국산)【용도】해물탕,찜</t>
        </is>
      </c>
      <c r="I127">
        <f>ROUNDUP(D127/0.9,-2)</f>
        <v/>
      </c>
      <c r="J127">
        <f>ROUNDUP(E127/0.9,-2)</f>
        <v/>
      </c>
    </row>
    <row r="128">
      <c r="A128" t="inlineStr"/>
      <c r="B128" t="inlineStr">
        <is>
          <t>국산, 수입산</t>
        </is>
      </c>
      <c r="C128" t="inlineStr">
        <is>
          <t>kg</t>
        </is>
      </c>
      <c r="D128" t="n">
        <v>26800</v>
      </c>
      <c r="E128" t="inlineStr"/>
      <c r="F128" t="inlineStr"/>
      <c r="G128" t="inlineStr"/>
      <c r="H128" t="inlineStr">
        <is>
          <t>【함량】오징어채50%(국산),홍합살33%(중국산),바지락살 
            10%(중국산),새우살7%(중국산)【용도】해물탕,찜</t>
        </is>
      </c>
      <c r="I128">
        <f>ROUNDUP(D128/0.9,-2)</f>
        <v/>
      </c>
      <c r="J128" t="inlineStr"/>
    </row>
    <row r="129">
      <c r="A129" t="inlineStr"/>
      <c r="B129" t="inlineStr">
        <is>
          <t>중국산</t>
        </is>
      </c>
      <c r="C129" t="inlineStr">
        <is>
          <t>kg</t>
        </is>
      </c>
      <c r="D129" t="n">
        <v>8800</v>
      </c>
      <c r="E129" t="inlineStr"/>
      <c r="F129" t="inlineStr"/>
      <c r="G129" t="inlineStr"/>
      <c r="H129" t="inlineStr">
        <is>
          <t>【함량】오징어채50%(중국산),홍합살33%(중국산),바지락살 
            10%(중국산),새우살7%(중국산)【용도】해물탕,찜</t>
        </is>
      </c>
      <c r="I129" t="inlineStr"/>
      <c r="J129" t="inlineStr"/>
    </row>
    <row r="130">
      <c r="A130" t="inlineStr">
        <is>
          <t xml:space="preserve"> 냉동자숙참소라살</t>
        </is>
      </c>
      <c r="B130" t="inlineStr">
        <is>
          <t>수입산</t>
        </is>
      </c>
      <c r="C130" t="inlineStr">
        <is>
          <t>kg</t>
        </is>
      </c>
      <c r="D130" t="n">
        <v>37500</v>
      </c>
      <c r="E130" t="inlineStr"/>
      <c r="F130" t="inlineStr">
        <is>
          <t>○</t>
        </is>
      </c>
      <c r="G130" t="inlineStr"/>
      <c r="H130" t="inlineStr">
        <is>
          <t>【규격】참소라살 【특징】자연산, 껍질탈각</t>
        </is>
      </c>
      <c r="I130" t="inlineStr"/>
      <c r="J130" t="inlineStr"/>
    </row>
    <row r="131">
      <c r="A131" t="inlineStr">
        <is>
          <t xml:space="preserve"> 논우렁살</t>
        </is>
      </c>
      <c r="B131" t="inlineStr">
        <is>
          <t>국내산</t>
        </is>
      </c>
      <c r="C131" t="inlineStr">
        <is>
          <t>600g/봉</t>
        </is>
      </c>
      <c r="D131" t="n">
        <v>13500</v>
      </c>
      <c r="E131" t="inlineStr"/>
      <c r="F131" t="inlineStr">
        <is>
          <t>○</t>
        </is>
      </c>
      <c r="G131" t="inlineStr"/>
      <c r="H131" t="inlineStr">
        <is>
          <t xml:space="preserve">【특징】 600g 단위로 발주가능  </t>
        </is>
      </c>
      <c r="I131" t="inlineStr"/>
      <c r="J131" t="inlineStr"/>
    </row>
    <row r="132">
      <c r="A132" t="inlineStr">
        <is>
          <t xml:space="preserve"> 논우렁살</t>
        </is>
      </c>
      <c r="B132" t="inlineStr">
        <is>
          <t>국내산</t>
        </is>
      </c>
      <c r="C132" t="inlineStr">
        <is>
          <t>700g/봉</t>
        </is>
      </c>
      <c r="D132" t="inlineStr">
        <is>
          <t>일 시 품 절</t>
        </is>
      </c>
      <c r="E132" t="inlineStr"/>
      <c r="F132" t="inlineStr"/>
      <c r="G132" t="inlineStr"/>
      <c r="H132" t="inlineStr"/>
      <c r="I132" t="inlineStr"/>
      <c r="J132" t="inlineStr"/>
    </row>
    <row r="133">
      <c r="A133" t="inlineStr">
        <is>
          <t xml:space="preserve"> 날치알(골드) DC제외</t>
        </is>
      </c>
      <c r="B133" t="inlineStr">
        <is>
          <t>원양산</t>
        </is>
      </c>
      <c r="C133" t="inlineStr">
        <is>
          <t>500g/봉</t>
        </is>
      </c>
      <c r="D133" t="n">
        <v>20000</v>
      </c>
      <c r="E133" t="inlineStr"/>
      <c r="F133" t="inlineStr">
        <is>
          <t>○</t>
        </is>
      </c>
      <c r="G133" t="inlineStr">
        <is>
          <t>H</t>
        </is>
      </c>
      <c r="H133" t="inlineStr">
        <is>
          <t>【특징】날치알41%(원양산),열빙어알 외</t>
        </is>
      </c>
      <c r="I133" t="inlineStr"/>
      <c r="J133" t="inlineStr"/>
    </row>
    <row r="134">
      <c r="A134" t="inlineStr">
        <is>
          <t xml:space="preserve"> 날치알(레드) DC제외</t>
        </is>
      </c>
      <c r="B134" t="inlineStr">
        <is>
          <t>원양산</t>
        </is>
      </c>
      <c r="C134" t="inlineStr">
        <is>
          <t>500g/봉</t>
        </is>
      </c>
      <c r="D134" t="n">
        <v>20000</v>
      </c>
      <c r="E134" t="inlineStr"/>
      <c r="F134" t="inlineStr">
        <is>
          <t>○</t>
        </is>
      </c>
      <c r="G134" t="inlineStr">
        <is>
          <t>H</t>
        </is>
      </c>
      <c r="H134" t="inlineStr">
        <is>
          <t>【특징】날치알41%(원양산),열빙어알 외</t>
        </is>
      </c>
      <c r="I134" t="inlineStr"/>
      <c r="J134" t="inlineStr"/>
    </row>
    <row r="135">
      <c r="A135" t="inlineStr">
        <is>
          <t xml:space="preserve">고등어류 </t>
        </is>
      </c>
      <c r="B135" t="inlineStr"/>
      <c r="C135" t="inlineStr"/>
      <c r="D135" t="inlineStr"/>
      <c r="E135" t="inlineStr"/>
      <c r="F135" t="inlineStr"/>
      <c r="G135" t="inlineStr"/>
      <c r="H135" t="inlineStr"/>
      <c r="I135" t="inlineStr"/>
      <c r="J135" t="inlineStr"/>
    </row>
    <row r="136">
      <c r="A136" t="inlineStr">
        <is>
          <t xml:space="preserve"> 고등어포</t>
        </is>
      </c>
      <c r="B136" t="inlineStr">
        <is>
          <t>국산</t>
        </is>
      </c>
      <c r="C136" t="inlineStr">
        <is>
          <t>kg</t>
        </is>
      </c>
      <c r="D136" t="n">
        <v>11100</v>
      </c>
      <c r="E136" t="inlineStr"/>
      <c r="F136" t="inlineStr"/>
      <c r="G136" t="inlineStr">
        <is>
          <t>○</t>
        </is>
      </c>
      <c r="H136" t="inlineStr">
        <is>
          <t>【특징】고등어(중)260~300g이하(±50~80)토막(순살포)
【용도】조림,구이용【성분함량】고등어100%</t>
        </is>
      </c>
      <c r="I136" t="inlineStr"/>
      <c r="J136" t="inlineStr"/>
    </row>
    <row r="137">
      <c r="A137" t="inlineStr">
        <is>
          <t xml:space="preserve"> 고등어(구이용)</t>
        </is>
      </c>
      <c r="B137" t="inlineStr">
        <is>
          <t>국산</t>
        </is>
      </c>
      <c r="C137" t="inlineStr">
        <is>
          <t>kg</t>
        </is>
      </c>
      <c r="D137" t="n">
        <v>7100</v>
      </c>
      <c r="E137" t="inlineStr"/>
      <c r="F137" t="inlineStr"/>
      <c r="G137" t="inlineStr">
        <is>
          <t>○</t>
        </is>
      </c>
      <c r="H137" t="inlineStr">
        <is>
          <t>【특징】고등어(중)250g이하(±40~100)토막(뼈있는포)
【용도】조림,구이용【성분함량】고등어100%</t>
        </is>
      </c>
      <c r="I137" t="inlineStr"/>
      <c r="J137" t="inlineStr"/>
    </row>
    <row r="138">
      <c r="A138" t="inlineStr">
        <is>
          <t xml:space="preserve"> 고등어(조림용)</t>
        </is>
      </c>
      <c r="B138" t="inlineStr">
        <is>
          <t>국산</t>
        </is>
      </c>
      <c r="C138" t="inlineStr">
        <is>
          <t>kg</t>
        </is>
      </c>
      <c r="D138" t="n">
        <v>7500</v>
      </c>
      <c r="E138" t="inlineStr"/>
      <c r="F138" t="inlineStr"/>
      <c r="G138" t="inlineStr">
        <is>
          <t>○</t>
        </is>
      </c>
      <c r="H138" t="inlineStr">
        <is>
          <t>【특징】고등어(중)250g이하(±40~100)토막
【용도】조림,구이용【성분함량】고등어100%</t>
        </is>
      </c>
      <c r="I138" t="inlineStr"/>
      <c r="J138" t="inlineStr"/>
    </row>
    <row r="139">
      <c r="A139" t="inlineStr">
        <is>
          <t xml:space="preserve"> 깔끔자반고등어</t>
        </is>
      </c>
      <c r="B139" t="inlineStr">
        <is>
          <t>국산</t>
        </is>
      </c>
      <c r="C139" t="inlineStr">
        <is>
          <t>kg</t>
        </is>
      </c>
      <c r="D139" t="n">
        <v>7700</v>
      </c>
      <c r="E139" t="inlineStr"/>
      <c r="F139" t="inlineStr"/>
      <c r="G139" t="inlineStr">
        <is>
          <t>○</t>
        </is>
      </c>
      <c r="H139" t="inlineStr">
        <is>
          <t>【특징】고등어(대)300~400g이하(±40~100)토막(뼈있는포)
【성분함량】고등어 99.5%침지염0.5%
【용도】조림,구이용【성분함량】고등어100%</t>
        </is>
      </c>
      <c r="I139" t="inlineStr"/>
      <c r="J139" t="inlineStr"/>
    </row>
    <row r="140">
      <c r="A140" t="inlineStr">
        <is>
          <t xml:space="preserve"> 자반고등어포</t>
        </is>
      </c>
      <c r="B140" t="inlineStr">
        <is>
          <t>국산</t>
        </is>
      </c>
      <c r="C140" t="inlineStr">
        <is>
          <t>kg</t>
        </is>
      </c>
      <c r="D140" t="n">
        <v>11100</v>
      </c>
      <c r="E140" t="inlineStr"/>
      <c r="F140" t="inlineStr"/>
      <c r="G140" t="inlineStr">
        <is>
          <t>○</t>
        </is>
      </c>
      <c r="H140" t="inlineStr">
        <is>
          <t xml:space="preserve">【규격】±30g~±80g 
【특징】소금에 침지해 비린맛 제거 
【성분함량】고등어 98%, 소금(정제염-국내산)0.1%,정제수1.9%
               고등어(대)300~400g이하(±40~100)토막(순살포)         </t>
        </is>
      </c>
      <c r="I140">
        <f>ROUNDUP(D140/0.9,-2)</f>
        <v/>
      </c>
      <c r="J140">
        <f>ROUNDUP(E140/0.9,-2)</f>
        <v/>
      </c>
    </row>
    <row r="141">
      <c r="A141" t="inlineStr">
        <is>
          <t xml:space="preserve"> 라임 고등어포</t>
        </is>
      </c>
      <c r="B141" t="inlineStr">
        <is>
          <t>국산</t>
        </is>
      </c>
      <c r="C141" t="inlineStr">
        <is>
          <t>kg</t>
        </is>
      </c>
      <c r="D141" t="n">
        <v>12000</v>
      </c>
      <c r="E141" t="inlineStr"/>
      <c r="F141" t="inlineStr"/>
      <c r="G141" t="inlineStr">
        <is>
          <t>○</t>
        </is>
      </c>
      <c r="H141" t="inlineStr">
        <is>
          <t xml:space="preserve">【규격】±30g~±80g 
【특징】라임에 침지해 비린맛 제거 
【성분함량】고등어 98%, 라임엑기스0.1%,소금(정제염-국내산)0.1%,정제수1.9%
              고등어(대)300~400g이하(±40~100)토막(순살포)         </t>
        </is>
      </c>
      <c r="I141" t="inlineStr"/>
      <c r="J141" t="inlineStr"/>
    </row>
    <row r="142">
      <c r="A142" t="inlineStr">
        <is>
          <t xml:space="preserve"> 레몬 고등어포</t>
        </is>
      </c>
      <c r="B142" t="inlineStr">
        <is>
          <t>국산</t>
        </is>
      </c>
      <c r="C142" t="inlineStr">
        <is>
          <t>kg</t>
        </is>
      </c>
      <c r="D142" t="n">
        <v>12000</v>
      </c>
      <c r="E142" t="inlineStr"/>
      <c r="F142" t="inlineStr"/>
      <c r="G142" t="inlineStr">
        <is>
          <t>○</t>
        </is>
      </c>
      <c r="H142" t="inlineStr">
        <is>
          <t xml:space="preserve">【규격】±30g~±80g
【특징】라임에 침지해 비린맛 제거  
【성분함량】고등어 98%,레몬엑기스 0.1%,소금(정제염-국내산)0.1%,정제수1.9%
              고등어(대)300~400g이하(±40~100)토막(순살포)         </t>
        </is>
      </c>
      <c r="I142" t="inlineStr"/>
      <c r="J142" t="inlineStr"/>
    </row>
    <row r="143">
      <c r="A143" t="inlineStr">
        <is>
          <t xml:space="preserve"> 녹차 고등어포</t>
        </is>
      </c>
      <c r="B143" t="inlineStr">
        <is>
          <t>국산</t>
        </is>
      </c>
      <c r="C143" t="inlineStr">
        <is>
          <t>kg</t>
        </is>
      </c>
      <c r="D143" t="n">
        <v>12000</v>
      </c>
      <c r="E143" t="inlineStr"/>
      <c r="F143" t="inlineStr"/>
      <c r="G143" t="inlineStr">
        <is>
          <t>○</t>
        </is>
      </c>
      <c r="H143" t="inlineStr">
        <is>
          <t>【규격】±30g~±80g 
【특징】녹차가루에 침지해 비린맛 제거 
【성분함량】고등어 98%, 녹차가루 0.1%, 소금(정제염-국내산)0.1%, 정제수1.9%
              고등어(대)300~400g이하(±40~100)토막(순살포)</t>
        </is>
      </c>
      <c r="I143" t="inlineStr"/>
      <c r="J143" t="inlineStr"/>
    </row>
    <row r="144">
      <c r="A144" t="inlineStr">
        <is>
          <t xml:space="preserve"> 뽕잎 고등어포</t>
        </is>
      </c>
      <c r="B144" t="inlineStr">
        <is>
          <t>국산</t>
        </is>
      </c>
      <c r="C144" t="inlineStr">
        <is>
          <t>kg</t>
        </is>
      </c>
      <c r="D144" t="n">
        <v>12000</v>
      </c>
      <c r="E144" t="inlineStr"/>
      <c r="F144" t="inlineStr"/>
      <c r="G144" t="inlineStr">
        <is>
          <t>○</t>
        </is>
      </c>
      <c r="H144" t="inlineStr">
        <is>
          <t>【규격】±40g~±100g
【특징】전처리,뼈제거,껍질있음. 뽕잎가루에 침지하여 비린맛 제거
【용도】 구이용, 튀김용 【성분함량】고등어98.95%.정제염1%뽕잎가루0.05%</t>
        </is>
      </c>
      <c r="I144" t="inlineStr"/>
      <c r="J144" t="inlineStr"/>
    </row>
    <row r="145">
      <c r="A145" t="inlineStr">
        <is>
          <t>삼치류 (DC제외)</t>
        </is>
      </c>
      <c r="B145" t="inlineStr"/>
      <c r="C145" t="inlineStr"/>
      <c r="D145" t="inlineStr"/>
      <c r="E145" t="inlineStr"/>
      <c r="F145" t="inlineStr"/>
      <c r="G145" t="inlineStr"/>
      <c r="H145" t="inlineStr"/>
      <c r="I145" t="inlineStr"/>
      <c r="J145" t="inlineStr"/>
    </row>
    <row r="146">
      <c r="A146" t="inlineStr">
        <is>
          <t xml:space="preserve"> 삼치포</t>
        </is>
      </c>
      <c r="B146" t="inlineStr">
        <is>
          <t>국산</t>
        </is>
      </c>
      <c r="C146" t="inlineStr">
        <is>
          <t>kg</t>
        </is>
      </c>
      <c r="D146" t="n">
        <v>16800</v>
      </c>
      <c r="E146" t="n">
        <v>0</v>
      </c>
      <c r="F146" t="inlineStr"/>
      <c r="G146" t="inlineStr">
        <is>
          <t>○</t>
        </is>
      </c>
      <c r="H146" t="inlineStr">
        <is>
          <t>【규격】±40g~±80g
【특징】삼치(중)300~400g이하(±40~80)토막(순살포)
【성분함량】삼치100%</t>
        </is>
      </c>
      <c r="I146" t="inlineStr"/>
      <c r="J146" t="inlineStr"/>
    </row>
    <row r="147">
      <c r="A147" t="inlineStr">
        <is>
          <t xml:space="preserve"> 자반삼치포</t>
        </is>
      </c>
      <c r="B147" t="inlineStr">
        <is>
          <t>국산</t>
        </is>
      </c>
      <c r="C147" t="inlineStr">
        <is>
          <t>kg</t>
        </is>
      </c>
      <c r="D147" t="n">
        <v>17500</v>
      </c>
      <c r="E147" t="inlineStr"/>
      <c r="F147" t="inlineStr"/>
      <c r="G147" t="inlineStr">
        <is>
          <t>○</t>
        </is>
      </c>
      <c r="H147" t="inlineStr">
        <is>
          <t xml:space="preserve">【규격】±30g~±80g 
【특징】소금에 침지해 비릿맛 제거 
【성분함량】삼치 98%, 소금(정제염-국내산)0.1%,정제수1.9%
               삼치(대)300~400g이하(±40~100)토막(순살포)         </t>
        </is>
      </c>
      <c r="I147" t="inlineStr"/>
      <c r="J147" t="inlineStr"/>
    </row>
    <row r="148">
      <c r="A148" t="inlineStr">
        <is>
          <t xml:space="preserve"> 삼치(구이용)</t>
        </is>
      </c>
      <c r="B148" t="inlineStr">
        <is>
          <t>국산</t>
        </is>
      </c>
      <c r="C148" t="inlineStr">
        <is>
          <t>kg</t>
        </is>
      </c>
      <c r="D148" t="n">
        <v>9800</v>
      </c>
      <c r="E148" t="n">
        <v>0</v>
      </c>
      <c r="F148" t="inlineStr"/>
      <c r="G148" t="inlineStr">
        <is>
          <t>○</t>
        </is>
      </c>
      <c r="H148" t="inlineStr">
        <is>
          <t>【규격】±40g~±80g
【특징】두절, 내장, 지느러미, 꼬리 제거 후 절단, 
         삼치(중)300g~400이하(±40~80) 토막(뼈있는포)
【성분함량】삼치100%</t>
        </is>
      </c>
      <c r="I148" t="inlineStr"/>
      <c r="J148" t="inlineStr"/>
    </row>
    <row r="149">
      <c r="A149" t="inlineStr">
        <is>
          <t xml:space="preserve"> 삼치(조림용)</t>
        </is>
      </c>
      <c r="B149" t="inlineStr">
        <is>
          <t>국산</t>
        </is>
      </c>
      <c r="C149" t="inlineStr">
        <is>
          <t>kg</t>
        </is>
      </c>
      <c r="D149" t="n">
        <v>9100</v>
      </c>
      <c r="E149" t="n">
        <v>0</v>
      </c>
      <c r="F149" t="inlineStr"/>
      <c r="G149" t="inlineStr">
        <is>
          <t>○</t>
        </is>
      </c>
      <c r="H149" t="inlineStr">
        <is>
          <t>【규격】±40g~±80g
【특징】두절, 내장, 지느러미, 꼬리 제거 후 절단
         삼치(중)300g~400이하(±40~80)토막(뼈있는토막)
【성분함량】삼치100%</t>
        </is>
      </c>
      <c r="I149" t="inlineStr"/>
      <c r="J149" t="inlineStr"/>
    </row>
    <row r="150">
      <c r="A150" t="inlineStr">
        <is>
          <t xml:space="preserve"> 라임삼치포</t>
        </is>
      </c>
      <c r="B150" t="inlineStr">
        <is>
          <t>국산</t>
        </is>
      </c>
      <c r="C150" t="inlineStr">
        <is>
          <t>kg</t>
        </is>
      </c>
      <c r="D150" t="n">
        <v>20500</v>
      </c>
      <c r="E150" t="n">
        <v>0</v>
      </c>
      <c r="F150" t="inlineStr"/>
      <c r="G150" t="inlineStr">
        <is>
          <t>○</t>
        </is>
      </c>
      <c r="H150" t="inlineStr">
        <is>
          <t xml:space="preserve">【규격】±30g~±80g 
【특징】라임에 침지해 비린맛 제거 
【성분함량】삼치 98%, 라임엑기스 0.1%, 소금(정제염-국내산)0.1%, 정제수1.9%
                삼치(대)400~600g이하(±40~100)토막(순살포 )           </t>
        </is>
      </c>
      <c r="I150" t="inlineStr"/>
      <c r="J150" t="inlineStr"/>
    </row>
    <row r="151">
      <c r="A151" t="inlineStr">
        <is>
          <t xml:space="preserve"> 녹차삼치포</t>
        </is>
      </c>
      <c r="B151" t="inlineStr">
        <is>
          <t>국산</t>
        </is>
      </c>
      <c r="C151" t="inlineStr">
        <is>
          <t>kg</t>
        </is>
      </c>
      <c r="D151" t="n">
        <v>20500</v>
      </c>
      <c r="E151" t="n">
        <v>0</v>
      </c>
      <c r="F151" t="inlineStr"/>
      <c r="G151" t="inlineStr">
        <is>
          <t>○</t>
        </is>
      </c>
      <c r="H151" t="inlineStr">
        <is>
          <t>【규격】±30g~±80g 
【특징】녹차가루에 침지해 비린맛 제거 
【성분함량】삼치 98%, 녹차가루 0.1%, 소금(정제염-국내산)0.1%, 정제수1.9%
               삼치(대)400~600g이하(±40~100)토막(순살포)</t>
        </is>
      </c>
      <c r="I151" t="inlineStr"/>
      <c r="J151" t="inlineStr"/>
    </row>
    <row r="152">
      <c r="A152" t="inlineStr">
        <is>
          <t xml:space="preserve"> 뽕잎자반삼치포(냉동)</t>
        </is>
      </c>
      <c r="B152" t="inlineStr">
        <is>
          <t>국산</t>
        </is>
      </c>
      <c r="C152" t="inlineStr">
        <is>
          <t>kg</t>
        </is>
      </c>
      <c r="D152" t="n">
        <v>20500</v>
      </c>
      <c r="E152" t="n">
        <v>0</v>
      </c>
      <c r="F152" t="inlineStr"/>
      <c r="G152" t="inlineStr">
        <is>
          <t>○</t>
        </is>
      </c>
      <c r="H152" t="inlineStr">
        <is>
          <t>【규격】 ±40g~±100g
【특징】전처리,뼈제거,껍질있음. 뽕잎가루에 침지하여 비린맛 제거
【용도】 구이용, 튀김용【성분함량】삼치98.95%.정제염1%뽕잎가루0.05%</t>
        </is>
      </c>
      <c r="I152" t="inlineStr"/>
      <c r="J152" t="inlineStr"/>
    </row>
    <row r="153">
      <c r="A153" t="inlineStr">
        <is>
          <t xml:space="preserve">아귀,연어류 </t>
        </is>
      </c>
      <c r="B153" t="inlineStr"/>
      <c r="C153" t="inlineStr"/>
      <c r="D153" t="inlineStr"/>
      <c r="E153" t="inlineStr"/>
      <c r="F153" t="inlineStr"/>
      <c r="G153" t="inlineStr"/>
      <c r="H153" t="inlineStr"/>
      <c r="I153" t="inlineStr"/>
      <c r="J153" t="inlineStr"/>
    </row>
    <row r="154">
      <c r="A154" t="inlineStr">
        <is>
          <t>제품명</t>
        </is>
      </c>
      <c r="B154" t="inlineStr">
        <is>
          <t>원산지</t>
        </is>
      </c>
      <c r="C154" t="inlineStr">
        <is>
          <t>단위</t>
        </is>
      </c>
      <c r="D154" t="inlineStr">
        <is>
          <t>5월</t>
        </is>
      </c>
      <c r="E154" t="inlineStr"/>
      <c r="F154" t="inlineStr">
        <is>
          <t>과세</t>
        </is>
      </c>
      <c r="G154" t="inlineStr">
        <is>
          <t>H</t>
        </is>
      </c>
      <c r="H154" t="inlineStr">
        <is>
          <t>규격/특징/성분함량/용도
※규격의 괄호안 숫자는 10kg 기준시 토막수를 나타냅니다.
※냉장제품은 HACCP 제외 품목입니다.</t>
        </is>
      </c>
      <c r="I154" t="inlineStr"/>
      <c r="J154" t="inlineStr"/>
    </row>
    <row r="155">
      <c r="A155" t="inlineStr"/>
      <c r="B155" t="inlineStr"/>
      <c r="C155" t="inlineStr"/>
      <c r="D155" t="inlineStr">
        <is>
          <t>냉동</t>
        </is>
      </c>
      <c r="E155" t="inlineStr">
        <is>
          <t>냉장</t>
        </is>
      </c>
      <c r="F155" t="inlineStr"/>
      <c r="G155" t="inlineStr"/>
      <c r="H155" t="inlineStr"/>
      <c r="I155" t="inlineStr"/>
      <c r="J155" t="inlineStr"/>
    </row>
    <row r="156">
      <c r="A156" t="inlineStr">
        <is>
          <t xml:space="preserve"> 아귀순살(20~30g)</t>
        </is>
      </c>
      <c r="B156" t="inlineStr">
        <is>
          <t>국산</t>
        </is>
      </c>
      <c r="C156" t="inlineStr">
        <is>
          <t>kg</t>
        </is>
      </c>
      <c r="D156" t="n">
        <v>21400</v>
      </c>
      <c r="E156" t="inlineStr"/>
      <c r="F156" t="inlineStr"/>
      <c r="G156" t="inlineStr">
        <is>
          <t>○</t>
        </is>
      </c>
      <c r="H156" t="inlineStr">
        <is>
          <t>【규격】±20~±30g
【특징】껍질과 뼈를 제거한 아귀 순살
【용도】 조림,국용,찜용,강정용【성분함량】아구100%</t>
        </is>
      </c>
      <c r="I156">
        <f>ROUNDUP(D156/0.9,-2)</f>
        <v/>
      </c>
      <c r="J156" t="inlineStr"/>
    </row>
    <row r="157">
      <c r="A157" t="inlineStr">
        <is>
          <t xml:space="preserve"> 아귀순살(20~30g)</t>
        </is>
      </c>
      <c r="B157" t="inlineStr">
        <is>
          <t>중국산</t>
        </is>
      </c>
      <c r="C157" t="inlineStr">
        <is>
          <t>kg</t>
        </is>
      </c>
      <c r="D157" t="inlineStr">
        <is>
          <t>품절</t>
        </is>
      </c>
      <c r="E157" t="inlineStr"/>
      <c r="F157" t="inlineStr"/>
      <c r="G157" t="inlineStr">
        <is>
          <t>○</t>
        </is>
      </c>
      <c r="H157" t="inlineStr">
        <is>
          <t>【규격】±20~±30g
【특징】껍질과 뼈를 제거한 아귀 순살
【용도】 조림,국용,찜용,강정용【성분함량】아구100%</t>
        </is>
      </c>
      <c r="I157">
        <f>ROUNDUP(D157/0.9,-2)</f>
        <v/>
      </c>
      <c r="J157" t="inlineStr"/>
    </row>
    <row r="158">
      <c r="A158" t="inlineStr">
        <is>
          <t xml:space="preserve"> 아귀봉</t>
        </is>
      </c>
      <c r="B158" t="inlineStr">
        <is>
          <t>국산</t>
        </is>
      </c>
      <c r="C158" t="inlineStr">
        <is>
          <t>kg</t>
        </is>
      </c>
      <c r="D158" t="n">
        <v>13000</v>
      </c>
      <c r="E158" t="inlineStr"/>
      <c r="F158" t="inlineStr"/>
      <c r="G158" t="inlineStr">
        <is>
          <t>○</t>
        </is>
      </c>
      <c r="H158" t="inlineStr">
        <is>
          <t>【규격】±20g~±40g 절단
【특징】껍질제거, 물렁뼈를 포함한 아귀꼬리토막
【용도】 조림,국용,찜용【성분함량】아구100%</t>
        </is>
      </c>
      <c r="I158" t="inlineStr"/>
      <c r="J158" t="inlineStr"/>
    </row>
    <row r="159">
      <c r="A159" t="inlineStr">
        <is>
          <t xml:space="preserve"> 아귀토막</t>
        </is>
      </c>
      <c r="B159" t="inlineStr">
        <is>
          <t>국산</t>
        </is>
      </c>
      <c r="C159" t="inlineStr">
        <is>
          <t>kg</t>
        </is>
      </c>
      <c r="D159" t="n">
        <v>9000</v>
      </c>
      <c r="E159" t="n">
        <v>10000</v>
      </c>
      <c r="F159" t="inlineStr"/>
      <c r="G159" t="inlineStr">
        <is>
          <t>○</t>
        </is>
      </c>
      <c r="H159" t="inlineStr">
        <is>
          <t>【규격】±40g~ ±70g
【특징】두절, 내장, 지느러미, 꼬리 제거 후 절단아귀몸통토막
【용도】 국용,찜용【성분함량】아구100%</t>
        </is>
      </c>
      <c r="I159">
        <f>ROUNDUP(D159/0.9,-2)</f>
        <v/>
      </c>
      <c r="J159">
        <f>ROUNDUP(E159/0.9,-2)</f>
        <v/>
      </c>
    </row>
    <row r="160">
      <c r="A160" t="inlineStr">
        <is>
          <t xml:space="preserve"> 아귀토막</t>
        </is>
      </c>
      <c r="B160" t="inlineStr">
        <is>
          <t>중국산</t>
        </is>
      </c>
      <c r="C160" t="inlineStr">
        <is>
          <t>kg</t>
        </is>
      </c>
      <c r="D160" t="n">
        <v>8700</v>
      </c>
      <c r="E160" t="n">
        <v>9700</v>
      </c>
      <c r="F160" t="inlineStr"/>
      <c r="G160" t="inlineStr">
        <is>
          <t>○</t>
        </is>
      </c>
      <c r="H160" t="inlineStr">
        <is>
          <t>【규격】±40g~ ±70g
【특징】두절, 내장, 지느러미, 꼬리 제거 후 절단아귀몸통토막
【용도】 국용,찜용【성분함량】아구100%</t>
        </is>
      </c>
      <c r="I160" t="inlineStr"/>
      <c r="J160" t="inlineStr"/>
    </row>
    <row r="161">
      <c r="A161" t="inlineStr">
        <is>
          <t xml:space="preserve"> 연어포유피</t>
        </is>
      </c>
      <c r="B161" t="inlineStr">
        <is>
          <t>러시아</t>
        </is>
      </c>
      <c r="C161" t="inlineStr">
        <is>
          <t>kg</t>
        </is>
      </c>
      <c r="D161" t="inlineStr">
        <is>
          <t>품절</t>
        </is>
      </c>
      <c r="E161" t="inlineStr"/>
      <c r="F161" t="inlineStr"/>
      <c r="G161" t="inlineStr">
        <is>
          <t>○</t>
        </is>
      </c>
      <c r="H161" t="inlineStr">
        <is>
          <t>【규격】±40g~±100g
【특징】전처리,뼈제거,껍질있음.토막
【용도】 조림.튀김,전용【성분함량】연어100%</t>
        </is>
      </c>
      <c r="I161" t="inlineStr"/>
      <c r="J161" t="inlineStr"/>
    </row>
    <row r="162">
      <c r="A162" t="inlineStr">
        <is>
          <t xml:space="preserve"> 연어훈제유피</t>
        </is>
      </c>
      <c r="B162" t="inlineStr">
        <is>
          <t>칠레</t>
        </is>
      </c>
      <c r="C162" t="inlineStr">
        <is>
          <t>kg</t>
        </is>
      </c>
      <c r="D162" t="n">
        <v>30000</v>
      </c>
      <c r="E162" t="n">
        <v>0</v>
      </c>
      <c r="F162" t="inlineStr"/>
      <c r="G162" t="inlineStr">
        <is>
          <t>○</t>
        </is>
      </c>
      <c r="H162" t="inlineStr">
        <is>
          <t>【규격】±40g~±100g
【특징】전처리,뼈제거,껍질있음.직각썩기
【용도】 조림.튀김,전용【성분함량】연어100%</t>
        </is>
      </c>
      <c r="I162">
        <f>ROUNDUP(D162/0.9,-2)</f>
        <v/>
      </c>
      <c r="J162" t="inlineStr"/>
    </row>
    <row r="163">
      <c r="A163" t="inlineStr">
        <is>
          <t>가자미</t>
        </is>
      </c>
      <c r="B163" t="inlineStr"/>
      <c r="C163" t="inlineStr"/>
      <c r="D163" t="inlineStr"/>
      <c r="E163" t="inlineStr"/>
      <c r="F163" t="inlineStr"/>
      <c r="G163" t="inlineStr"/>
      <c r="H163" t="inlineStr"/>
      <c r="I163" t="inlineStr"/>
      <c r="J163" t="inlineStr"/>
    </row>
    <row r="164">
      <c r="A164" t="inlineStr">
        <is>
          <t xml:space="preserve"> 가자미순살</t>
        </is>
      </c>
      <c r="B164" t="inlineStr">
        <is>
          <t>러시아
미국</t>
        </is>
      </c>
      <c r="C164" t="inlineStr">
        <is>
          <t>kg</t>
        </is>
      </c>
      <c r="D164" t="n">
        <v>11900</v>
      </c>
      <c r="E164" t="inlineStr"/>
      <c r="F164" t="inlineStr"/>
      <c r="G164" t="inlineStr"/>
      <c r="H164" t="inlineStr">
        <is>
          <t>【규격】±30g~±70g, 
【특징】전처리된 가자미포 토막 절단,비늘제거
【용도】※ 전용으로 적합【성분함량】가자미100%</t>
        </is>
      </c>
      <c r="I164">
        <f>ROUNDUP(D164/0.9,-2)</f>
        <v/>
      </c>
      <c r="J164" t="inlineStr"/>
    </row>
    <row r="165">
      <c r="A165" t="inlineStr">
        <is>
          <t xml:space="preserve"> 가자미순살유피-강정용</t>
        </is>
      </c>
      <c r="B165" t="inlineStr">
        <is>
          <t>러시아
미국</t>
        </is>
      </c>
      <c r="C165" t="inlineStr">
        <is>
          <t>kg</t>
        </is>
      </c>
      <c r="D165" t="n">
        <v>12200</v>
      </c>
      <c r="E165" t="inlineStr"/>
      <c r="F165" t="inlineStr"/>
      <c r="G165" t="inlineStr"/>
      <c r="H165" t="inlineStr">
        <is>
          <t>【규격】±15g~±20g
【특징】가자미포 3cm×3cm 모양으로 절단
【용도】튀김용,강정용.탕수용【성분함량】가자미100%</t>
        </is>
      </c>
      <c r="I165">
        <f>ROUNDUP(D165/0.9,-2)</f>
        <v/>
      </c>
      <c r="J165" t="inlineStr"/>
    </row>
    <row r="166">
      <c r="A166" t="inlineStr">
        <is>
          <t xml:space="preserve"> 가자미순살유피-슬라이스</t>
        </is>
      </c>
      <c r="B166" t="inlineStr">
        <is>
          <t>러시아미국</t>
        </is>
      </c>
      <c r="C166" t="inlineStr">
        <is>
          <t>kg</t>
        </is>
      </c>
      <c r="D166" t="n">
        <v>11900</v>
      </c>
      <c r="E166" t="inlineStr"/>
      <c r="F166" t="inlineStr"/>
      <c r="G166" t="inlineStr"/>
      <c r="H166" t="inlineStr">
        <is>
          <t>【규격】±30g~±70g, 
【특징】전처리된 가자미포 슬라이스 절단,비늘제거
【용도】※ 전용으로 적합【성분함량】가자미100%</t>
        </is>
      </c>
      <c r="I166">
        <f>ROUNDUP(D166/0.9,-2)</f>
        <v/>
      </c>
      <c r="J166" t="inlineStr"/>
    </row>
    <row r="167">
      <c r="A167" t="inlineStr">
        <is>
          <t xml:space="preserve"> 가자미순살-탈피</t>
        </is>
      </c>
      <c r="B167" t="inlineStr">
        <is>
          <t>러시아미국</t>
        </is>
      </c>
      <c r="C167" t="inlineStr">
        <is>
          <t>kg</t>
        </is>
      </c>
      <c r="D167" t="n">
        <v>12600</v>
      </c>
      <c r="E167" t="inlineStr"/>
      <c r="F167" t="inlineStr"/>
      <c r="G167" t="inlineStr"/>
      <c r="H167" t="inlineStr">
        <is>
          <t>【규격】±30g~±70g, 
【특징】전처리된 가자미포 토막 절단,비늘제거,껍질제거
【용도】※ 전용으로 적합【성분함량】가자미100%</t>
        </is>
      </c>
      <c r="I167">
        <f>ROUNDUP(D167/0.9,-2)</f>
        <v/>
      </c>
      <c r="J167" t="inlineStr"/>
    </row>
    <row r="168">
      <c r="A168" t="inlineStr">
        <is>
          <t xml:space="preserve"> 가자미순살탈피-강정용</t>
        </is>
      </c>
      <c r="B168" t="inlineStr">
        <is>
          <t>러시아미국</t>
        </is>
      </c>
      <c r="C168" t="inlineStr">
        <is>
          <t>kg</t>
        </is>
      </c>
      <c r="D168" t="n">
        <v>12900</v>
      </c>
      <c r="E168" t="inlineStr"/>
      <c r="F168" t="inlineStr"/>
      <c r="G168" t="inlineStr"/>
      <c r="H168" t="inlineStr">
        <is>
          <t>【규격】±15g~±20g
【특징】가자미포 3cm×3cm 모양으로 절단,껍질제거
【용도】튀김용,강정용.탕수용【성분함량】가자미100%</t>
        </is>
      </c>
      <c r="I168">
        <f>ROUNDUP(D168/0.9,-2)</f>
        <v/>
      </c>
      <c r="J168" t="inlineStr"/>
    </row>
    <row r="169">
      <c r="A169" t="inlineStr">
        <is>
          <t xml:space="preserve"> 가자미순살탈피-슬라이스</t>
        </is>
      </c>
      <c r="B169" t="inlineStr">
        <is>
          <t>러시아미국</t>
        </is>
      </c>
      <c r="C169" t="inlineStr">
        <is>
          <t>kg</t>
        </is>
      </c>
      <c r="D169" t="n">
        <v>12600</v>
      </c>
      <c r="E169" t="inlineStr"/>
      <c r="F169" t="inlineStr"/>
      <c r="G169" t="inlineStr"/>
      <c r="H169" t="inlineStr">
        <is>
          <t>【규격】±30g~±70g, 
【특징】전처리된 가자미포 슬라이스 절단,비늘제거,껍질제거
【용도】※ 전용으로 적합【성분함량】가자미100%</t>
        </is>
      </c>
      <c r="I169">
        <f>ROUNDUP(D169/0.9,-2)</f>
        <v/>
      </c>
      <c r="J169" t="inlineStr"/>
    </row>
    <row r="170">
      <c r="A170" t="inlineStr">
        <is>
          <t xml:space="preserve"> 가자미토막</t>
        </is>
      </c>
      <c r="B170" t="inlineStr">
        <is>
          <t>미국.러시아</t>
        </is>
      </c>
      <c r="C170" t="inlineStr">
        <is>
          <t>kg</t>
        </is>
      </c>
      <c r="D170" t="n">
        <v>8200</v>
      </c>
      <c r="E170" t="n">
        <v>8800</v>
      </c>
      <c r="F170" t="inlineStr"/>
      <c r="G170" t="inlineStr"/>
      <c r="H170" t="inlineStr">
        <is>
          <t>【규격】 ±30g~ ±50g
【특징】두절, 내장, 지느러미, 꼬리 제거 후 절단
【용도】 구이/조림/튀김      【성분함량】가자미100%</t>
        </is>
      </c>
      <c r="I170">
        <f>ROUNDUP(D170/0.9,-2)</f>
        <v/>
      </c>
      <c r="J170">
        <f>ROUNDUP(E170/0.9,-2)</f>
        <v/>
      </c>
    </row>
    <row r="171">
      <c r="A171" t="inlineStr">
        <is>
          <t xml:space="preserve"> 가자미토막</t>
        </is>
      </c>
      <c r="B171" t="inlineStr">
        <is>
          <t>국산</t>
        </is>
      </c>
      <c r="C171" t="inlineStr">
        <is>
          <t>kg</t>
        </is>
      </c>
      <c r="D171" t="inlineStr">
        <is>
          <t>품절</t>
        </is>
      </c>
      <c r="E171" t="inlineStr"/>
      <c r="F171" t="inlineStr"/>
      <c r="G171" t="inlineStr">
        <is>
          <t>○</t>
        </is>
      </c>
      <c r="H171" t="inlineStr">
        <is>
          <t xml:space="preserve">【규격】 ±40g~ ±100g
【특징】두절, 내장, 지느러미, 꼬리 제거 후 절단
【용도】 구이/조림/튀김    【성분함량】가자미100%  </t>
        </is>
      </c>
      <c r="I171" t="inlineStr"/>
      <c r="J171" t="inlineStr"/>
    </row>
    <row r="172">
      <c r="A172" t="inlineStr">
        <is>
          <t xml:space="preserve"> 살짝말린가자미토막(건가자미)</t>
        </is>
      </c>
      <c r="B172" t="inlineStr">
        <is>
          <t>국산(포항)</t>
        </is>
      </c>
      <c r="C172" t="inlineStr">
        <is>
          <t>kg</t>
        </is>
      </c>
      <c r="D172" t="n">
        <v>18900</v>
      </c>
      <c r="E172" t="inlineStr"/>
      <c r="F172" t="inlineStr"/>
      <c r="G172" t="inlineStr"/>
      <c r="H172" t="inlineStr">
        <is>
          <t xml:space="preserve">【규격】±50g ~±100g                                                                              
【용도】튀김용,구이용,조림용【성분함량】가자미100%
【특징】두절,내장제거후 해풍건조,건조율30%  </t>
        </is>
      </c>
      <c r="I172">
        <f>ROUNDUP(D172/0.9,-2)</f>
        <v/>
      </c>
      <c r="J172" t="inlineStr"/>
    </row>
    <row r="173">
      <c r="A173" t="inlineStr">
        <is>
          <t xml:space="preserve">장어류 </t>
        </is>
      </c>
      <c r="B173" t="inlineStr"/>
      <c r="C173" t="inlineStr"/>
      <c r="D173" t="inlineStr"/>
      <c r="E173" t="inlineStr"/>
      <c r="F173" t="inlineStr"/>
      <c r="G173" t="inlineStr"/>
      <c r="H173" t="inlineStr"/>
      <c r="I173" t="inlineStr"/>
      <c r="J173" t="inlineStr"/>
    </row>
    <row r="174">
      <c r="A174" t="inlineStr">
        <is>
          <t xml:space="preserve"> 붕장어포절단- I.Q.F</t>
        </is>
      </c>
      <c r="B174" t="inlineStr">
        <is>
          <t>국산</t>
        </is>
      </c>
      <c r="C174" t="inlineStr">
        <is>
          <t>kg</t>
        </is>
      </c>
      <c r="D174" t="n">
        <v>21900</v>
      </c>
      <c r="E174" t="inlineStr"/>
      <c r="F174" t="inlineStr"/>
      <c r="G174" t="inlineStr">
        <is>
          <t>○</t>
        </is>
      </c>
      <c r="H174" t="inlineStr">
        <is>
          <t>【규격】±15g~±20g
【특징】블럭절단
【용도】조림【성분함량】장어100%</t>
        </is>
      </c>
      <c r="I174">
        <f>ROUNDUP(D174/0.9,-2)</f>
        <v/>
      </c>
      <c r="J174" t="inlineStr"/>
    </row>
    <row r="175">
      <c r="A175" t="inlineStr">
        <is>
          <t xml:space="preserve"> 냉풍건장어포- I.Q.F</t>
        </is>
      </c>
      <c r="B175" t="inlineStr">
        <is>
          <t>국산</t>
        </is>
      </c>
      <c r="C175" t="inlineStr">
        <is>
          <t>kg</t>
        </is>
      </c>
      <c r="D175" t="n">
        <v>23000</v>
      </c>
      <c r="E175" t="inlineStr"/>
      <c r="F175" t="inlineStr"/>
      <c r="G175" t="inlineStr">
        <is>
          <t>○</t>
        </is>
      </c>
      <c r="H175" t="inlineStr">
        <is>
          <t>【규격】±15g~±20g
【특징】잘말린 장어 
【용도】튀김【성분함량】장어100%</t>
        </is>
      </c>
      <c r="I175">
        <f>ROUNDUP(D175/0.9,-2)</f>
        <v/>
      </c>
      <c r="J175" t="inlineStr"/>
    </row>
    <row r="176">
      <c r="A176" t="inlineStr">
        <is>
          <t>갈치</t>
        </is>
      </c>
      <c r="B176" t="inlineStr"/>
      <c r="C176" t="inlineStr"/>
      <c r="D176" t="inlineStr"/>
      <c r="E176" t="inlineStr"/>
      <c r="F176" t="inlineStr"/>
      <c r="G176" t="inlineStr"/>
      <c r="H176" t="inlineStr"/>
      <c r="I176" t="inlineStr"/>
      <c r="J176" t="inlineStr"/>
    </row>
    <row r="177">
      <c r="A177" t="inlineStr">
        <is>
          <t xml:space="preserve"> 갈치포</t>
        </is>
      </c>
      <c r="B177" t="inlineStr">
        <is>
          <t>수입산</t>
        </is>
      </c>
      <c r="C177" t="inlineStr">
        <is>
          <t>kg</t>
        </is>
      </c>
      <c r="D177" t="n">
        <v>20900</v>
      </c>
      <c r="E177" t="n">
        <v>0</v>
      </c>
      <c r="F177" t="inlineStr"/>
      <c r="G177" t="inlineStr">
        <is>
          <t>○</t>
        </is>
      </c>
      <c r="H177" t="inlineStr">
        <is>
          <t>【규격】±20g~±25g(±50~±40개)
【특징】전처리된 갈치포를 절단
【용도】구이/튀김  【성분함량】갈치100%</t>
        </is>
      </c>
      <c r="I177" t="inlineStr"/>
      <c r="J177" t="inlineStr"/>
    </row>
    <row r="178">
      <c r="A178" t="inlineStr">
        <is>
          <t xml:space="preserve"> 갈치포</t>
        </is>
      </c>
      <c r="B178" t="inlineStr">
        <is>
          <t>국산</t>
        </is>
      </c>
      <c r="C178" t="inlineStr">
        <is>
          <t>kg</t>
        </is>
      </c>
      <c r="D178" t="n">
        <v>17200</v>
      </c>
      <c r="E178" t="n">
        <v>0</v>
      </c>
      <c r="F178" t="inlineStr"/>
      <c r="G178" t="inlineStr">
        <is>
          <t>○</t>
        </is>
      </c>
      <c r="H178" t="inlineStr">
        <is>
          <t>【규격】±20g(±50개)
【특징】전처리된 갈치포를 절단
【용도】구이/튀김  【성분함량】갈치100%</t>
        </is>
      </c>
      <c r="I178" t="inlineStr"/>
      <c r="J178" t="inlineStr"/>
    </row>
    <row r="179">
      <c r="A179" t="inlineStr">
        <is>
          <t xml:space="preserve"> 갈치토막</t>
        </is>
      </c>
      <c r="B179" t="inlineStr">
        <is>
          <t>국산</t>
        </is>
      </c>
      <c r="C179" t="inlineStr">
        <is>
          <t>kg</t>
        </is>
      </c>
      <c r="D179" t="n">
        <v>16800</v>
      </c>
      <c r="E179" t="n">
        <v>18800</v>
      </c>
      <c r="F179" t="inlineStr"/>
      <c r="G179" t="inlineStr">
        <is>
          <t>○</t>
        </is>
      </c>
      <c r="H179" t="inlineStr">
        <is>
          <t>【규격】±30g~±60g만 가능
【특징】두절, 내장, 지느러미 제거 후 절단
【용도】구이/조림/튀김   【성분함량】갈치100%</t>
        </is>
      </c>
      <c r="I179" t="inlineStr"/>
      <c r="J179" t="inlineStr"/>
    </row>
    <row r="180">
      <c r="A180" t="inlineStr">
        <is>
          <t xml:space="preserve"> 은갈치토막</t>
        </is>
      </c>
      <c r="B180" t="inlineStr">
        <is>
          <t>국산</t>
        </is>
      </c>
      <c r="C180" t="inlineStr">
        <is>
          <t>kg</t>
        </is>
      </c>
      <c r="D180" t="n">
        <v>30600</v>
      </c>
      <c r="E180" t="n">
        <v>33700</v>
      </c>
      <c r="F180" t="inlineStr"/>
      <c r="G180" t="inlineStr">
        <is>
          <t>○</t>
        </is>
      </c>
      <c r="H180" t="inlineStr">
        <is>
          <t>【규격】±30g~±60g만 가능,300g내외/마리
【특징】두절, 내장, 지느러미 제거 후 절단
【용도】구이/조림/튀김   【성분함량】갈치100%</t>
        </is>
      </c>
      <c r="I180" t="inlineStr"/>
      <c r="J180" t="inlineStr"/>
    </row>
    <row r="181">
      <c r="A181" t="inlineStr">
        <is>
          <t xml:space="preserve"> 갈치토막대</t>
        </is>
      </c>
      <c r="B181" t="inlineStr">
        <is>
          <t>세네갈산</t>
        </is>
      </c>
      <c r="C181" t="inlineStr">
        <is>
          <t>kg</t>
        </is>
      </c>
      <c r="D181" t="n">
        <v>14500</v>
      </c>
      <c r="E181" t="n">
        <v>16000</v>
      </c>
      <c r="F181" t="inlineStr"/>
      <c r="G181" t="inlineStr"/>
      <c r="H181" t="inlineStr">
        <is>
          <t>【규격】크기 대: ±30g~±100g절단 가능
【특징】두절, 내장, 지느러미 제거 후 절단
【용도】구이/조림/튀김  【성분함량】갈치100%</t>
        </is>
      </c>
      <c r="I181" t="inlineStr"/>
      <c r="J181" t="inlineStr"/>
    </row>
    <row r="182">
      <c r="A182" t="inlineStr">
        <is>
          <t xml:space="preserve"> 갈치토막대</t>
        </is>
      </c>
      <c r="B182" t="inlineStr">
        <is>
          <t>모르코산</t>
        </is>
      </c>
      <c r="C182" t="inlineStr">
        <is>
          <t>kg</t>
        </is>
      </c>
      <c r="D182" t="n">
        <v>10800</v>
      </c>
      <c r="E182" t="n">
        <v>12900</v>
      </c>
      <c r="F182" t="inlineStr"/>
      <c r="G182" t="inlineStr"/>
      <c r="H182" t="inlineStr">
        <is>
          <t xml:space="preserve">【규격】크기 대: ±30g~±100g절단 가능
【특징】두절, 내장, 지느러미 제거 후 절단
【용도】구이/조림/튀김  </t>
        </is>
      </c>
      <c r="I182" t="inlineStr"/>
      <c r="J182" t="inlineStr"/>
    </row>
    <row r="183">
      <c r="A183" t="inlineStr">
        <is>
          <t xml:space="preserve"> 갈치토막대</t>
        </is>
      </c>
      <c r="B183" t="inlineStr">
        <is>
          <t>남아공</t>
        </is>
      </c>
      <c r="C183" t="inlineStr">
        <is>
          <t>kg</t>
        </is>
      </c>
      <c r="D183" t="n">
        <v>9900</v>
      </c>
      <c r="E183" t="n">
        <v>11000</v>
      </c>
      <c r="F183" t="inlineStr"/>
      <c r="G183" t="inlineStr"/>
      <c r="H183" t="inlineStr">
        <is>
          <t>【규격】크기 대: ±30g~±100g절단 가능
【특징】두절, 내장, 지느러미 제거 후 절단
【용도】구이/조림/튀김  【성분함량】갈치100%</t>
        </is>
      </c>
      <c r="I183" t="inlineStr"/>
      <c r="J183" t="inlineStr"/>
    </row>
    <row r="184">
      <c r="A184" t="inlineStr">
        <is>
          <t>동태류</t>
        </is>
      </c>
      <c r="B184" t="inlineStr"/>
      <c r="C184" t="inlineStr"/>
      <c r="D184" t="inlineStr"/>
      <c r="E184" t="inlineStr"/>
      <c r="F184" t="inlineStr"/>
      <c r="G184" t="inlineStr"/>
      <c r="H184" t="inlineStr"/>
      <c r="I184" t="inlineStr"/>
      <c r="J184" t="inlineStr"/>
    </row>
    <row r="185">
      <c r="A185" t="inlineStr">
        <is>
          <t xml:space="preserve"> 동태토막</t>
        </is>
      </c>
      <c r="B185" t="inlineStr">
        <is>
          <t>러시아/미국산</t>
        </is>
      </c>
      <c r="C185" t="inlineStr">
        <is>
          <t>kg</t>
        </is>
      </c>
      <c r="D185" t="n">
        <v>7200</v>
      </c>
      <c r="E185" t="n">
        <v>7900</v>
      </c>
      <c r="F185" t="inlineStr"/>
      <c r="G185" t="inlineStr">
        <is>
          <t>○</t>
        </is>
      </c>
      <c r="H185" t="inlineStr">
        <is>
          <t>【규격】±30g~ ±100g 
【특징】두절, 내장, 지느러미, 꼬리 제거 후 절단
【용도】조림/국용  【성분함량】명태100%</t>
        </is>
      </c>
      <c r="I185">
        <f>ROUNDUP(D185/0.9,-2)</f>
        <v/>
      </c>
      <c r="J185">
        <f>ROUNDUP(E185/0.9,-2)</f>
        <v/>
      </c>
    </row>
    <row r="186">
      <c r="A186" t="inlineStr">
        <is>
          <t xml:space="preserve"> 동태포(슬라이스)-전용</t>
        </is>
      </c>
      <c r="B186" t="inlineStr">
        <is>
          <t>러시아</t>
        </is>
      </c>
      <c r="C186" t="inlineStr">
        <is>
          <t>kg</t>
        </is>
      </c>
      <c r="D186" t="n">
        <v>9900</v>
      </c>
      <c r="E186" t="n">
        <v>0</v>
      </c>
      <c r="F186" t="inlineStr"/>
      <c r="G186" t="inlineStr"/>
      <c r="H186" t="inlineStr">
        <is>
          <t>【규격】±30~40g(±25~33개)
【특징】껍질제거 한 포를 어슷 손포뜨기
【용도】전용/튀김용【성분함량】명태100%</t>
        </is>
      </c>
      <c r="I186">
        <f>ROUNDUP(D186/0.9,-2)</f>
        <v/>
      </c>
      <c r="J186" t="inlineStr"/>
    </row>
    <row r="187">
      <c r="A187" t="inlineStr">
        <is>
          <t xml:space="preserve"> 동태포(슬라이스)-(주문사양)</t>
        </is>
      </c>
      <c r="B187" t="inlineStr">
        <is>
          <t>러시아</t>
        </is>
      </c>
      <c r="C187" t="inlineStr">
        <is>
          <t>kg</t>
        </is>
      </c>
      <c r="D187" t="n">
        <v>9900</v>
      </c>
      <c r="E187" t="n">
        <v>0</v>
      </c>
      <c r="F187" t="inlineStr"/>
      <c r="G187" t="inlineStr"/>
      <c r="H187" t="inlineStr">
        <is>
          <t>【규격】±20~50g
【특징】껍질제거 한 포를 어슷 손포뜨기
【용도】전용/튀김용/생선까스용【성분함량】명태100%</t>
        </is>
      </c>
      <c r="I187">
        <f>ROUNDUP(D187/0.9,-2)</f>
        <v/>
      </c>
      <c r="J187" t="inlineStr"/>
    </row>
    <row r="188">
      <c r="A188" t="inlineStr">
        <is>
          <t xml:space="preserve"> 동태순살강정(탈피)</t>
        </is>
      </c>
      <c r="B188" t="inlineStr">
        <is>
          <t>러시아</t>
        </is>
      </c>
      <c r="C188" t="inlineStr">
        <is>
          <t>kg</t>
        </is>
      </c>
      <c r="D188" t="n">
        <v>10300</v>
      </c>
      <c r="E188" t="n">
        <v>0</v>
      </c>
      <c r="F188" t="inlineStr"/>
      <c r="G188" t="inlineStr"/>
      <c r="H188" t="inlineStr">
        <is>
          <t>【규격】생선까스용(大)±40g, 전/부침용±20g,국/강정/볶음용±8~±9g 
【특징】껍질제거 한 포를 사양에맟춰절단(정사각형모양)
【용도】전용/튀김용/생선까스용/강정/탕수【성분함량】명태100%</t>
        </is>
      </c>
      <c r="I188">
        <f>ROUNDUP(D188/0.9,-2)</f>
        <v/>
      </c>
      <c r="J188" t="inlineStr"/>
    </row>
    <row r="189">
      <c r="A189" t="inlineStr">
        <is>
          <t xml:space="preserve"> 명란</t>
        </is>
      </c>
      <c r="B189" t="inlineStr">
        <is>
          <t>러시아.미국</t>
        </is>
      </c>
      <c r="C189" t="inlineStr">
        <is>
          <t>kg</t>
        </is>
      </c>
      <c r="D189" t="n">
        <v>13700</v>
      </c>
      <c r="E189" t="n">
        <v>0</v>
      </c>
      <c r="F189" t="inlineStr"/>
      <c r="G189" t="inlineStr"/>
      <c r="H189" t="inlineStr">
        <is>
          <t>【규격】±40~50g(±25~20개)
【특징】채취 후 선상급랭, 안터진 성숙란
【용도】해물탕용【성분함량】명태알100%</t>
        </is>
      </c>
      <c r="I189">
        <f>ROUNDUP(D189/0.9,-2)</f>
        <v/>
      </c>
      <c r="J189" t="inlineStr"/>
    </row>
    <row r="190">
      <c r="A190" t="inlineStr">
        <is>
          <t xml:space="preserve"> 명태곤</t>
        </is>
      </c>
      <c r="B190" t="inlineStr">
        <is>
          <t>러시아,미국산</t>
        </is>
      </c>
      <c r="C190" t="inlineStr">
        <is>
          <t>kg</t>
        </is>
      </c>
      <c r="D190" t="n">
        <v>13500</v>
      </c>
      <c r="E190" t="n">
        <v>0</v>
      </c>
      <c r="F190" t="inlineStr"/>
      <c r="G190" t="inlineStr"/>
      <c r="H190" t="inlineStr">
        <is>
          <t>【규격】±40~50g(±25~20개)
【특징】채취 후 선상급랭, 안터진 성숙곤
【용도】해물탕용【성분함량】명태곤100%</t>
        </is>
      </c>
      <c r="I190">
        <f>ROUNDUP(D190/0.9,-2)</f>
        <v/>
      </c>
      <c r="J190" t="inlineStr"/>
    </row>
    <row r="191">
      <c r="A191" t="inlineStr">
        <is>
          <t xml:space="preserve"> 선동 명태살(강정/전/까스용)</t>
        </is>
      </c>
      <c r="B191" t="inlineStr">
        <is>
          <t>러시아.미국</t>
        </is>
      </c>
      <c r="C191" t="inlineStr">
        <is>
          <t>kg</t>
        </is>
      </c>
      <c r="D191" t="n">
        <v>11000</v>
      </c>
      <c r="E191" t="n">
        <v>0</v>
      </c>
      <c r="F191" t="inlineStr"/>
      <c r="G191" t="inlineStr"/>
      <c r="H191" t="inlineStr">
        <is>
          <t xml:space="preserve">【규격】생선까스용(大)±40g,  전/부침용±20g,
【특징】채취 후 선상급랭
【용도】생선까스용, 전/부침용【성분함량】명태100%          </t>
        </is>
      </c>
      <c r="I191">
        <f>ROUNDUP(D191/0.9,-2)</f>
        <v/>
      </c>
      <c r="J191" t="inlineStr"/>
    </row>
    <row r="192">
      <c r="A192" t="inlineStr">
        <is>
          <t xml:space="preserve"> 코다리순살</t>
        </is>
      </c>
      <c r="B192" t="inlineStr">
        <is>
          <t>러시아</t>
        </is>
      </c>
      <c r="C192" t="inlineStr">
        <is>
          <t>kg</t>
        </is>
      </c>
      <c r="D192" t="n">
        <v>9900</v>
      </c>
      <c r="E192" t="n">
        <v>0</v>
      </c>
      <c r="F192" t="inlineStr"/>
      <c r="G192" t="inlineStr"/>
      <c r="H192" t="inlineStr">
        <is>
          <t>【규격】30~40g/개당(±33~25개)
【특징】비가식부 제거 
【용도】조림, 구이, 튀김【성분함량】명태100%</t>
        </is>
      </c>
      <c r="I192">
        <f>ROUNDUP(D192/0.9,-2)</f>
        <v/>
      </c>
      <c r="J192" t="inlineStr"/>
    </row>
    <row r="193">
      <c r="A193" t="inlineStr">
        <is>
          <t xml:space="preserve"> 코다리순살 강정/탕수용</t>
        </is>
      </c>
      <c r="B193" t="inlineStr">
        <is>
          <t>러시아</t>
        </is>
      </c>
      <c r="C193" t="inlineStr">
        <is>
          <t>kg</t>
        </is>
      </c>
      <c r="D193" t="n">
        <v>9900</v>
      </c>
      <c r="E193" t="n">
        <v>0</v>
      </c>
      <c r="F193" t="inlineStr"/>
      <c r="G193" t="inlineStr"/>
      <c r="H193" t="inlineStr">
        <is>
          <t>【규격】±2×2cm(깍뚝썰기)/±2×5cm(직각썰기)
【특징】비가식부 제거
【용도】강정/탕수용【성분함량】명태100%</t>
        </is>
      </c>
      <c r="I193">
        <f>ROUNDUP(D193/0.9,-2)</f>
        <v/>
      </c>
      <c r="J193" t="inlineStr"/>
    </row>
    <row r="194">
      <c r="A194" t="inlineStr">
        <is>
          <t xml:space="preserve"> 코다리</t>
        </is>
      </c>
      <c r="B194" t="inlineStr">
        <is>
          <t>러시아,미국산</t>
        </is>
      </c>
      <c r="C194" t="inlineStr">
        <is>
          <t>kg</t>
        </is>
      </c>
      <c r="D194" t="n">
        <v>7200</v>
      </c>
      <c r="E194" t="n">
        <v>0</v>
      </c>
      <c r="F194" t="inlineStr"/>
      <c r="G194" t="inlineStr">
        <is>
          <t>○</t>
        </is>
      </c>
      <c r="H194" t="inlineStr">
        <is>
          <t>【규격】±40g~±80g
【특징】건조율 25% 
【용도】조림, 찜용【성분함량】명태100%</t>
        </is>
      </c>
      <c r="I194">
        <f>ROUNDUP(D194/0.9,-2)</f>
        <v/>
      </c>
      <c r="J194" t="inlineStr"/>
    </row>
    <row r="195">
      <c r="A195" t="inlineStr">
        <is>
          <t>대구류</t>
        </is>
      </c>
      <c r="B195" t="inlineStr"/>
      <c r="C195" t="inlineStr"/>
      <c r="D195" t="inlineStr"/>
      <c r="E195" t="inlineStr"/>
      <c r="F195" t="inlineStr"/>
      <c r="G195" t="inlineStr"/>
      <c r="H195" t="inlineStr"/>
      <c r="I195" t="inlineStr"/>
      <c r="J195" t="inlineStr"/>
    </row>
    <row r="196">
      <c r="A196" t="inlineStr">
        <is>
          <t>제품명</t>
        </is>
      </c>
      <c r="B196" t="inlineStr">
        <is>
          <t>원산지</t>
        </is>
      </c>
      <c r="C196" t="inlineStr">
        <is>
          <t>단위</t>
        </is>
      </c>
      <c r="D196" t="inlineStr">
        <is>
          <t>5월</t>
        </is>
      </c>
      <c r="E196" t="inlineStr"/>
      <c r="F196" t="inlineStr">
        <is>
          <t>과세</t>
        </is>
      </c>
      <c r="G196" t="inlineStr">
        <is>
          <t>H</t>
        </is>
      </c>
      <c r="H196" t="inlineStr">
        <is>
          <t>규격/특징/성분함량/용도
※규격의 괄호안 숫자는 10kg 기준시 토막수를 나타냅니다.
※냉장제품은 HACCP 제외 품목입니다.</t>
        </is>
      </c>
      <c r="I196" t="inlineStr"/>
      <c r="J196" t="inlineStr"/>
    </row>
    <row r="197">
      <c r="A197" t="inlineStr"/>
      <c r="B197" t="inlineStr"/>
      <c r="C197" t="inlineStr"/>
      <c r="D197" t="inlineStr">
        <is>
          <t>냉동</t>
        </is>
      </c>
      <c r="E197" t="inlineStr">
        <is>
          <t>냉장</t>
        </is>
      </c>
      <c r="F197" t="inlineStr"/>
      <c r="G197" t="inlineStr"/>
      <c r="H197" t="inlineStr"/>
      <c r="I197" t="inlineStr"/>
      <c r="J197" t="inlineStr"/>
    </row>
    <row r="198">
      <c r="A198" t="inlineStr">
        <is>
          <t xml:space="preserve"> 참대구토막</t>
        </is>
      </c>
      <c r="B198" t="inlineStr">
        <is>
          <t>국산</t>
        </is>
      </c>
      <c r="C198" t="inlineStr">
        <is>
          <t>kg</t>
        </is>
      </c>
      <c r="D198" t="n">
        <v>10700</v>
      </c>
      <c r="E198" t="n">
        <v>11400</v>
      </c>
      <c r="F198" t="inlineStr"/>
      <c r="G198" t="inlineStr">
        <is>
          <t>○</t>
        </is>
      </c>
      <c r="H198" t="inlineStr">
        <is>
          <t>【규격】±30g~±100g
【특징】두절,내장 지느러미,꼬리제거 후 절단
【용도 】국용.조림용,찜용【성분함량】대구100%</t>
        </is>
      </c>
      <c r="I198" t="inlineStr"/>
      <c r="J198" t="inlineStr"/>
    </row>
    <row r="199">
      <c r="A199" t="inlineStr">
        <is>
          <t xml:space="preserve"> 참대구토막</t>
        </is>
      </c>
      <c r="B199" t="inlineStr">
        <is>
          <t>미국산,러시아</t>
        </is>
      </c>
      <c r="C199" t="inlineStr">
        <is>
          <t>kg</t>
        </is>
      </c>
      <c r="D199" t="n">
        <v>12900</v>
      </c>
      <c r="E199" t="n">
        <v>14500</v>
      </c>
      <c r="F199" t="inlineStr"/>
      <c r="G199" t="inlineStr">
        <is>
          <t>○</t>
        </is>
      </c>
      <c r="H199" t="inlineStr">
        <is>
          <t>【규격】±30g,±40g,±50g,±60g,±70g
【특징】두절,내장 지느러미,꼬리제거 후 절단
【용도 】국용,조림용,찜용【성분함량】대구100%</t>
        </is>
      </c>
      <c r="I199" t="inlineStr"/>
      <c r="J199" t="inlineStr"/>
    </row>
    <row r="200">
      <c r="A200" t="inlineStr">
        <is>
          <t xml:space="preserve"> 참대구포유피-슬라이스,강정</t>
        </is>
      </c>
      <c r="B200" t="inlineStr">
        <is>
          <t>미국,러시아산</t>
        </is>
      </c>
      <c r="C200" t="inlineStr">
        <is>
          <t>kg</t>
        </is>
      </c>
      <c r="D200" t="n">
        <v>24600</v>
      </c>
      <c r="E200" t="n">
        <v>0</v>
      </c>
      <c r="F200" t="inlineStr"/>
      <c r="G200" t="inlineStr"/>
      <c r="H200" t="inlineStr">
        <is>
          <t>【규격】±20g~ ±50g, 
【특징】유피,직각썰기
【용도 】전용,튀김용,국용【성분함량】대구100%</t>
        </is>
      </c>
      <c r="I200" t="inlineStr"/>
      <c r="J200" t="inlineStr"/>
    </row>
    <row r="201">
      <c r="A201" t="inlineStr">
        <is>
          <t xml:space="preserve"> 참대구포탈피-슬라이스.강정</t>
        </is>
      </c>
      <c r="B201" t="inlineStr">
        <is>
          <t>미국,러시아산</t>
        </is>
      </c>
      <c r="C201" t="inlineStr">
        <is>
          <t>kg</t>
        </is>
      </c>
      <c r="D201" t="n">
        <v>26100</v>
      </c>
      <c r="E201" t="n">
        <v>0</v>
      </c>
      <c r="F201" t="inlineStr"/>
      <c r="G201" t="inlineStr"/>
      <c r="H201" t="inlineStr">
        <is>
          <t>【규격】±20g~ ±50g, 
【특징】주사위모양
【용도 】전용,튀김용【성분함량】대구100%</t>
        </is>
      </c>
      <c r="I201" t="inlineStr"/>
      <c r="J201" t="inlineStr"/>
    </row>
    <row r="202">
      <c r="A202" t="inlineStr">
        <is>
          <t xml:space="preserve"> 대구알</t>
        </is>
      </c>
      <c r="B202" t="inlineStr">
        <is>
          <t>미국,러시아산</t>
        </is>
      </c>
      <c r="C202" t="inlineStr">
        <is>
          <t>kg</t>
        </is>
      </c>
      <c r="D202" t="n">
        <v>12200</v>
      </c>
      <c r="E202" t="n">
        <v>0</v>
      </c>
      <c r="F202" t="inlineStr"/>
      <c r="G202" t="inlineStr"/>
      <c r="H202" t="inlineStr">
        <is>
          <t>【규격】±40~50g(±25~20개)
【특징】채취 후 선상급랭, 안터진 성숙란
【용도】해물탕용【성분함량】대구알100%</t>
        </is>
      </c>
      <c r="I202">
        <f>ROUNDUP(D202/0.9,-2)</f>
        <v/>
      </c>
      <c r="J202" t="inlineStr"/>
    </row>
    <row r="203">
      <c r="A203" t="inlineStr">
        <is>
          <t xml:space="preserve"> 대구곤</t>
        </is>
      </c>
      <c r="B203" t="inlineStr">
        <is>
          <t>미국,러시아산</t>
        </is>
      </c>
      <c r="C203" t="inlineStr">
        <is>
          <t>kg</t>
        </is>
      </c>
      <c r="D203" t="n">
        <v>12100</v>
      </c>
      <c r="E203" t="n">
        <v>0</v>
      </c>
      <c r="F203" t="inlineStr"/>
      <c r="G203" t="inlineStr"/>
      <c r="H203" t="inlineStr">
        <is>
          <t>【규격】±40~50g(±25~20개)
【특징】채취 후 선상급랭, 안터진 성숙곤
【용도】해물탕용【성분함량】대구곤100%</t>
        </is>
      </c>
      <c r="I203">
        <f>ROUNDUP(D203/0.9,-2)</f>
        <v/>
      </c>
      <c r="J203" t="inlineStr"/>
    </row>
    <row r="204">
      <c r="A204" t="inlineStr">
        <is>
          <t xml:space="preserve"> 민대구토막</t>
        </is>
      </c>
      <c r="B204" t="inlineStr">
        <is>
          <t>원양산</t>
        </is>
      </c>
      <c r="C204" t="inlineStr">
        <is>
          <t>kg</t>
        </is>
      </c>
      <c r="D204" t="n">
        <v>11200</v>
      </c>
      <c r="E204" t="n">
        <v>12100</v>
      </c>
      <c r="F204" t="inlineStr"/>
      <c r="G204" t="inlineStr">
        <is>
          <t>○</t>
        </is>
      </c>
      <c r="H204" t="inlineStr">
        <is>
          <t>【규격】±30g, ±40g, ±50g, ±60g, ±70g 
【특징】두절, 내장, 지느러미, 꼬리 제거 후 절단
【용도】조림, 찜용,국용【성분함량】대구100%</t>
        </is>
      </c>
      <c r="I204" t="inlineStr"/>
      <c r="J204" t="inlineStr"/>
    </row>
    <row r="205">
      <c r="A205" t="inlineStr">
        <is>
          <t xml:space="preserve"> 민대구포슬라이스(유피)-전용</t>
        </is>
      </c>
      <c r="B205" t="inlineStr">
        <is>
          <t>원양산</t>
        </is>
      </c>
      <c r="C205" t="inlineStr">
        <is>
          <t>kg</t>
        </is>
      </c>
      <c r="D205" t="n">
        <v>16500</v>
      </c>
      <c r="E205" t="inlineStr"/>
      <c r="F205" t="inlineStr"/>
      <c r="G205" t="inlineStr"/>
      <c r="H205" t="inlineStr">
        <is>
          <t>【규격】±20g~ ±50g, 
【특징】탈피,어슷 손포뜨기
【용도 】전용,튀김용【성분함량】대구100%</t>
        </is>
      </c>
      <c r="I205" t="inlineStr"/>
      <c r="J205" t="inlineStr"/>
    </row>
    <row r="206">
      <c r="A206" t="inlineStr">
        <is>
          <t xml:space="preserve"> 민대구포슬라이스(탈피)-전용</t>
        </is>
      </c>
      <c r="B206" t="inlineStr">
        <is>
          <t>원양산</t>
        </is>
      </c>
      <c r="C206" t="inlineStr">
        <is>
          <t>kg</t>
        </is>
      </c>
      <c r="D206" t="n">
        <v>18100</v>
      </c>
      <c r="E206" t="inlineStr"/>
      <c r="F206" t="inlineStr"/>
      <c r="G206" t="inlineStr"/>
      <c r="H206" t="inlineStr">
        <is>
          <t>【규격】±20g~ ±50g, 
【특징】탈피,어슷 손포뜨기
【용도 】전용,튀김용【성분함량】대구100%</t>
        </is>
      </c>
      <c r="I206" t="inlineStr"/>
      <c r="J206" t="inlineStr"/>
    </row>
    <row r="207">
      <c r="A207" t="inlineStr">
        <is>
          <t>임연수류</t>
        </is>
      </c>
      <c r="B207" t="inlineStr"/>
      <c r="C207" t="inlineStr"/>
      <c r="D207" t="inlineStr"/>
      <c r="E207" t="inlineStr"/>
      <c r="F207" t="inlineStr"/>
      <c r="G207" t="inlineStr"/>
      <c r="H207" t="inlineStr"/>
      <c r="I207" t="inlineStr"/>
      <c r="J207" t="inlineStr"/>
    </row>
    <row r="208">
      <c r="A208" t="inlineStr">
        <is>
          <t xml:space="preserve"> 임연수포</t>
        </is>
      </c>
      <c r="B208" t="inlineStr">
        <is>
          <t>미국.러시아</t>
        </is>
      </c>
      <c r="C208" t="inlineStr">
        <is>
          <t>kg</t>
        </is>
      </c>
      <c r="D208" t="n">
        <v>16000</v>
      </c>
      <c r="E208" t="n">
        <v>0</v>
      </c>
      <c r="F208" t="inlineStr"/>
      <c r="G208" t="inlineStr"/>
      <c r="H208" t="inlineStr">
        <is>
          <t>【규격】±40g~±70g【특징】순살포
【성분함량】임연수100%
【용도】 조림,구이,튀김</t>
        </is>
      </c>
      <c r="I208">
        <f>ROUNDUP(D208/0.9,-2)</f>
        <v/>
      </c>
      <c r="J208">
        <f>ROUNDUP(E208/0.9,-2)</f>
        <v/>
      </c>
    </row>
    <row r="209">
      <c r="A209" t="inlineStr">
        <is>
          <t xml:space="preserve"> 임연수(구이용)</t>
        </is>
      </c>
      <c r="B209" t="inlineStr">
        <is>
          <t>미국.러시아</t>
        </is>
      </c>
      <c r="C209" t="inlineStr">
        <is>
          <t>kg</t>
        </is>
      </c>
      <c r="D209" t="n">
        <v>13800</v>
      </c>
      <c r="E209" t="inlineStr"/>
      <c r="F209" t="inlineStr"/>
      <c r="G209" t="inlineStr">
        <is>
          <t>○</t>
        </is>
      </c>
      <c r="H209" t="inlineStr">
        <is>
          <t>【규격】±40g~±70g
【성분함량】임연수100%【특징】두절, 내장, 지느러미 꼬리 제거 후 절단
【용도】 조림,구이,튀김</t>
        </is>
      </c>
      <c r="I209" t="inlineStr"/>
      <c r="J209" t="inlineStr"/>
    </row>
    <row r="210">
      <c r="A210" t="inlineStr">
        <is>
          <t xml:space="preserve"> 임연수(조림용)</t>
        </is>
      </c>
      <c r="B210" t="inlineStr">
        <is>
          <t>미국.러시아</t>
        </is>
      </c>
      <c r="C210" t="inlineStr">
        <is>
          <t>kg</t>
        </is>
      </c>
      <c r="D210" t="n">
        <v>13800</v>
      </c>
      <c r="E210" t="inlineStr"/>
      <c r="F210" t="inlineStr"/>
      <c r="G210" t="inlineStr">
        <is>
          <t>○</t>
        </is>
      </c>
      <c r="H210" t="inlineStr">
        <is>
          <t>【규격】±40g~ ±70g 
【특징】두절, 내장, 지느러미 꼬리 제거 후 절단
【성분함량】임연수100%    
【용도】 조림용</t>
        </is>
      </c>
      <c r="I210" t="inlineStr"/>
      <c r="J210" t="inlineStr"/>
    </row>
    <row r="211">
      <c r="A211" t="inlineStr">
        <is>
          <t xml:space="preserve"> 뽕잎임연수포</t>
        </is>
      </c>
      <c r="B211" t="inlineStr">
        <is>
          <t>러시아</t>
        </is>
      </c>
      <c r="C211" t="inlineStr">
        <is>
          <t>kg</t>
        </is>
      </c>
      <c r="D211" t="n">
        <v>16800</v>
      </c>
      <c r="E211" t="inlineStr"/>
      <c r="F211" t="inlineStr"/>
      <c r="G211" t="inlineStr">
        <is>
          <t>○</t>
        </is>
      </c>
      <c r="H211" t="inlineStr">
        <is>
          <t>【규격】  ±40g ~ , ±100g
【특징】전처리,뼈제거,껍질있음. 뽕잎에 침지하여 비린맛 제거
【용도】 구이용, 튀김용【성분함량】임연수98.95%.정제염1%뽕잎가루0.05%</t>
        </is>
      </c>
      <c r="I211" t="inlineStr"/>
      <c r="J211" t="inlineStr"/>
    </row>
    <row r="212">
      <c r="A212" t="inlineStr">
        <is>
          <t xml:space="preserve"> 달고기포유피</t>
        </is>
      </c>
      <c r="B212" t="inlineStr">
        <is>
          <t>국산</t>
        </is>
      </c>
      <c r="C212" t="inlineStr">
        <is>
          <t>kg</t>
        </is>
      </c>
      <c r="D212" t="n">
        <v>22500</v>
      </c>
      <c r="E212" t="inlineStr"/>
      <c r="F212" t="inlineStr"/>
      <c r="G212" t="inlineStr">
        <is>
          <t>○</t>
        </is>
      </c>
      <c r="H212" t="inlineStr">
        <is>
          <t>【규격】±40g~±70g【특징】순살포
【성분함량】달고기100%
【용도】 조림,구이,튀김,전</t>
        </is>
      </c>
      <c r="I212" t="inlineStr"/>
      <c r="J212" t="inlineStr"/>
    </row>
    <row r="213">
      <c r="A213" t="inlineStr">
        <is>
          <t xml:space="preserve"> 달고기포탈피</t>
        </is>
      </c>
      <c r="B213" t="inlineStr">
        <is>
          <t>국산</t>
        </is>
      </c>
      <c r="C213" t="inlineStr">
        <is>
          <t>kg</t>
        </is>
      </c>
      <c r="D213" t="n">
        <v>24900</v>
      </c>
      <c r="E213" t="n">
        <v>0</v>
      </c>
      <c r="F213" t="inlineStr"/>
      <c r="G213" t="inlineStr">
        <is>
          <t>○</t>
        </is>
      </c>
      <c r="H213" t="inlineStr">
        <is>
          <t>【규격】±40g~±70g【특징】순살포
【성분함량】달고기100%
【용도】 조림,구이,튀김,전</t>
        </is>
      </c>
      <c r="I213" t="inlineStr"/>
      <c r="J213" t="inlineStr"/>
    </row>
    <row r="214">
      <c r="A214" t="inlineStr">
        <is>
          <t>꽁치, 방어,병어,적어류</t>
        </is>
      </c>
      <c r="B214" t="inlineStr"/>
      <c r="C214" t="inlineStr"/>
      <c r="D214" t="inlineStr"/>
      <c r="E214" t="inlineStr"/>
      <c r="F214" t="inlineStr"/>
      <c r="G214" t="inlineStr"/>
      <c r="H214" t="inlineStr"/>
      <c r="I214" t="inlineStr"/>
      <c r="J214" t="inlineStr"/>
    </row>
    <row r="215">
      <c r="A215" t="inlineStr">
        <is>
          <t xml:space="preserve"> 꽁치토막(대)</t>
        </is>
      </c>
      <c r="B215" t="inlineStr">
        <is>
          <t>원양산(태평양), 대만산</t>
        </is>
      </c>
      <c r="C215" t="inlineStr">
        <is>
          <t>kg</t>
        </is>
      </c>
      <c r="D215" t="n">
        <v>17500</v>
      </c>
      <c r="E215" t="n">
        <v>22500</v>
      </c>
      <c r="F215" t="inlineStr"/>
      <c r="G215" t="inlineStr">
        <is>
          <t>○</t>
        </is>
      </c>
      <c r="H215" t="inlineStr">
        <is>
          <t>【규격】±50g,~±60g,
【특징】두절, 내장, 지느러미, 꼬리 제거 후 절단
【용도】튀김【성분함량】꽁치100%</t>
        </is>
      </c>
      <c r="I215" t="inlineStr"/>
      <c r="J215" t="inlineStr"/>
    </row>
    <row r="216">
      <c r="A216" t="inlineStr">
        <is>
          <t xml:space="preserve"> 꽁치포</t>
        </is>
      </c>
      <c r="B216" t="inlineStr">
        <is>
          <t>원양산(태평양)</t>
        </is>
      </c>
      <c r="C216" t="inlineStr">
        <is>
          <t>kg</t>
        </is>
      </c>
      <c r="D216" t="inlineStr">
        <is>
          <t>일 시 품 절</t>
        </is>
      </c>
      <c r="E216" t="inlineStr"/>
      <c r="F216" t="inlineStr"/>
      <c r="G216" t="inlineStr">
        <is>
          <t>○</t>
        </is>
      </c>
      <c r="H216" t="inlineStr">
        <is>
          <t>【규격】±20g,순살포
【성분함량】꽁치포(원양산)100%
【용도】튀김【성분함량】꽁치100%</t>
        </is>
      </c>
      <c r="I216" t="inlineStr"/>
      <c r="J216" t="inlineStr"/>
    </row>
    <row r="217">
      <c r="A217" t="inlineStr">
        <is>
          <t xml:space="preserve"> 녹차꽁치포</t>
        </is>
      </c>
      <c r="B217" t="inlineStr">
        <is>
          <t>원양산(태평양)</t>
        </is>
      </c>
      <c r="C217" t="inlineStr">
        <is>
          <t>kg</t>
        </is>
      </c>
      <c r="D217" t="inlineStr"/>
      <c r="E217" t="inlineStr"/>
      <c r="F217" t="inlineStr"/>
      <c r="G217" t="inlineStr">
        <is>
          <t>○</t>
        </is>
      </c>
      <c r="H217" t="inlineStr">
        <is>
          <t>【규격】±20g,순살포【용도】튀김
【성분함량】꽁치포(원양산)99%, 녹차(국산)0.2%, 정제염0.8%</t>
        </is>
      </c>
      <c r="I217" t="inlineStr"/>
      <c r="J217" t="inlineStr"/>
    </row>
    <row r="218">
      <c r="A218" t="inlineStr">
        <is>
          <t xml:space="preserve"> 방어토막(조림용)</t>
        </is>
      </c>
      <c r="B218" t="inlineStr">
        <is>
          <t>국산</t>
        </is>
      </c>
      <c r="C218" t="inlineStr">
        <is>
          <t>kg</t>
        </is>
      </c>
      <c r="D218" t="n">
        <v>8200</v>
      </c>
      <c r="E218" t="n">
        <v>0</v>
      </c>
      <c r="F218" t="inlineStr"/>
      <c r="G218" t="inlineStr">
        <is>
          <t>○</t>
        </is>
      </c>
      <c r="H218" t="inlineStr">
        <is>
          <t>【규격】 ±40g ~ ±100g  
【특징】 두절,내장,지느러미,꼬리제거[무염]
【용도】 조림【성분함량】방어100%</t>
        </is>
      </c>
      <c r="I218" t="inlineStr"/>
      <c r="J218" t="inlineStr"/>
    </row>
    <row r="219">
      <c r="A219" t="inlineStr">
        <is>
          <t xml:space="preserve"> 방어토막(구이용)</t>
        </is>
      </c>
      <c r="B219" t="inlineStr">
        <is>
          <t>국산</t>
        </is>
      </c>
      <c r="C219" t="inlineStr">
        <is>
          <t>kg</t>
        </is>
      </c>
      <c r="D219" t="n">
        <v>8600</v>
      </c>
      <c r="E219" t="n">
        <v>0</v>
      </c>
      <c r="F219" t="inlineStr"/>
      <c r="G219" t="inlineStr">
        <is>
          <t>○</t>
        </is>
      </c>
      <c r="H219" t="inlineStr">
        <is>
          <t>【규격】 ±40g ~ ±100g 
【특징】 두절,내장,지느러미,꼬리제거[무염] 
【용도】 구이 【성분함량】방어100%</t>
        </is>
      </c>
      <c r="I219" t="inlineStr"/>
      <c r="J219" t="inlineStr"/>
    </row>
    <row r="220">
      <c r="A220" t="inlineStr">
        <is>
          <t xml:space="preserve"> 방어포</t>
        </is>
      </c>
      <c r="B220" t="inlineStr">
        <is>
          <t>국산</t>
        </is>
      </c>
      <c r="C220" t="inlineStr">
        <is>
          <t>kg</t>
        </is>
      </c>
      <c r="D220" t="n">
        <v>13800</v>
      </c>
      <c r="E220" t="n">
        <v>0</v>
      </c>
      <c r="F220" t="inlineStr"/>
      <c r="G220" t="inlineStr">
        <is>
          <t>○</t>
        </is>
      </c>
      <c r="H220" t="inlineStr">
        <is>
          <t>【규격】±30g ~ ±80g
【특징】 두절,내장,지느러미,꼬리제거[무염]
【용도】구이【성분함량】방어100%</t>
        </is>
      </c>
      <c r="I220" t="inlineStr"/>
      <c r="J220" t="inlineStr"/>
    </row>
    <row r="221">
      <c r="A221" t="inlineStr">
        <is>
          <t xml:space="preserve"> 병어두절(±40g~±80g)</t>
        </is>
      </c>
      <c r="B221" t="inlineStr">
        <is>
          <t>국산</t>
        </is>
      </c>
      <c r="C221" t="inlineStr">
        <is>
          <t>kg</t>
        </is>
      </c>
      <c r="D221" t="n">
        <v>18300</v>
      </c>
      <c r="E221" t="n">
        <v>0</v>
      </c>
      <c r="F221" t="inlineStr"/>
      <c r="G221" t="inlineStr">
        <is>
          <t>○</t>
        </is>
      </c>
      <c r="H221" t="inlineStr">
        <is>
          <t>【규격】±40g~±80g
【특징】두절, 내장, 지느러미, 꼬리 제거 후 절단
【용도】 조림,구이,튀김【성분함량】병어100%</t>
        </is>
      </c>
      <c r="I221" t="inlineStr"/>
      <c r="J221" t="inlineStr"/>
    </row>
    <row r="222">
      <c r="A222" t="inlineStr">
        <is>
          <t xml:space="preserve"> 적어두절</t>
        </is>
      </c>
      <c r="B222" t="inlineStr">
        <is>
          <t>에스토니아/
러시아/포르투갈</t>
        </is>
      </c>
      <c r="C222" t="inlineStr">
        <is>
          <t>kg</t>
        </is>
      </c>
      <c r="D222" t="n">
        <v>13800</v>
      </c>
      <c r="E222" t="n">
        <v>16300</v>
      </c>
      <c r="F222" t="inlineStr"/>
      <c r="G222" t="inlineStr">
        <is>
          <t>○</t>
        </is>
      </c>
      <c r="H222" t="inlineStr">
        <is>
          <t>【규격】 ±50g ~ ±80g 
【특징】 두절,내장,지느러미,꼬리제거[무염]
【용도】 구이,조림 【성분함량】적어100%</t>
        </is>
      </c>
      <c r="I222" t="inlineStr"/>
      <c r="J222" t="inlineStr"/>
    </row>
    <row r="223">
      <c r="A223" t="inlineStr">
        <is>
          <t>조기류
(굴비일주일전발주)</t>
        </is>
      </c>
      <c r="B223" t="inlineStr"/>
      <c r="C223" t="inlineStr"/>
      <c r="D223" t="inlineStr"/>
      <c r="E223" t="inlineStr"/>
      <c r="F223" t="inlineStr"/>
      <c r="G223" t="inlineStr"/>
      <c r="H223" t="inlineStr"/>
      <c r="I223" t="inlineStr"/>
      <c r="J223" t="inlineStr"/>
    </row>
    <row r="224">
      <c r="A224" t="inlineStr">
        <is>
          <t xml:space="preserve"> [온마리]참조기(±60g±5g)</t>
        </is>
      </c>
      <c r="B224" t="inlineStr">
        <is>
          <t>국산</t>
        </is>
      </c>
      <c r="C224" t="inlineStr">
        <is>
          <t>kg</t>
        </is>
      </c>
      <c r="D224" t="n">
        <v>15400</v>
      </c>
      <c r="E224" t="n">
        <v>0</v>
      </c>
      <c r="F224" t="inlineStr"/>
      <c r="G224" t="inlineStr">
        <is>
          <t>○</t>
        </is>
      </c>
      <c r="H224" t="inlineStr">
        <is>
          <t>【규격】±60g±5gg/마리【성분함량】조기99%,정제염1%
【특징】비늘제거, 온마리
【용도】 구이, 튀김용</t>
        </is>
      </c>
      <c r="I224" t="inlineStr"/>
      <c r="J224" t="inlineStr"/>
    </row>
    <row r="225">
      <c r="A225" t="inlineStr">
        <is>
          <t xml:space="preserve"> [두절]참조기(±35g±5g)</t>
        </is>
      </c>
      <c r="B225" t="inlineStr">
        <is>
          <t>국산</t>
        </is>
      </c>
      <c r="C225" t="inlineStr">
        <is>
          <t>kg</t>
        </is>
      </c>
      <c r="D225" t="n">
        <v>22000</v>
      </c>
      <c r="E225" t="n">
        <v>0</v>
      </c>
      <c r="F225" t="inlineStr"/>
      <c r="G225" t="inlineStr">
        <is>
          <t>○</t>
        </is>
      </c>
      <c r="H225" t="inlineStr">
        <is>
          <t>【규격】±35~50g/마리(±28~17마리)
【성분함량】조기99%,정제염1%
【특징】두절, 내장, 지느러미, 꼬리 제거, 저염처리
【용도】 강정,탕수, 튀김용</t>
        </is>
      </c>
      <c r="I225" t="inlineStr"/>
      <c r="J225" t="inlineStr"/>
    </row>
    <row r="226">
      <c r="A226" t="inlineStr">
        <is>
          <t xml:space="preserve"> [온마리]백조기(±80g~±100g)</t>
        </is>
      </c>
      <c r="B226" t="inlineStr">
        <is>
          <t>국산</t>
        </is>
      </c>
      <c r="C226" t="inlineStr">
        <is>
          <t>kg</t>
        </is>
      </c>
      <c r="D226" t="n">
        <v>10000</v>
      </c>
      <c r="E226" t="n">
        <v>0</v>
      </c>
      <c r="F226" t="inlineStr"/>
      <c r="G226" t="inlineStr">
        <is>
          <t>○</t>
        </is>
      </c>
      <c r="H226" t="inlineStr">
        <is>
          <t xml:space="preserve">【규격】±80g~±100g(온마리)
【함량】조기99.2%,정제염0.8% 【특징】비늘제거, 온마리로 작업 </t>
        </is>
      </c>
      <c r="I226" t="inlineStr"/>
      <c r="J226" t="inlineStr"/>
    </row>
    <row r="227">
      <c r="A227" t="inlineStr">
        <is>
          <t xml:space="preserve"> [두절]백조기(±40g~60g)</t>
        </is>
      </c>
      <c r="B227" t="inlineStr">
        <is>
          <t>국산</t>
        </is>
      </c>
      <c r="C227" t="inlineStr">
        <is>
          <t>kg</t>
        </is>
      </c>
      <c r="D227" t="n">
        <v>13800</v>
      </c>
      <c r="E227" t="n">
        <v>0</v>
      </c>
      <c r="F227" t="inlineStr"/>
      <c r="G227" t="inlineStr">
        <is>
          <t>○</t>
        </is>
      </c>
      <c r="H227" t="inlineStr">
        <is>
          <t>【규격】±40g~±60g(두절) 
【함량】조기99.2%,정제염0.8% 【특징】비늘제거, 절단</t>
        </is>
      </c>
      <c r="I227" t="inlineStr"/>
      <c r="J227" t="inlineStr"/>
    </row>
    <row r="228">
      <c r="A228" t="inlineStr">
        <is>
          <t xml:space="preserve"> 영광참굴비소</t>
        </is>
      </c>
      <c r="B228" t="inlineStr">
        <is>
          <t>국산</t>
        </is>
      </c>
      <c r="C228" t="inlineStr">
        <is>
          <t>두릅</t>
        </is>
      </c>
      <c r="D228" t="n">
        <v>25000</v>
      </c>
      <c r="E228" t="n">
        <v>0</v>
      </c>
      <c r="F228" t="inlineStr"/>
      <c r="G228" t="inlineStr"/>
      <c r="H228" t="inlineStr">
        <is>
          <t>【규격】20미,1kg
【성분함량】참굴비(국산) 98.5%, 천일염 1.5%
【특징】비늘제거, 온마리
【용도】 구이.찜용</t>
        </is>
      </c>
      <c r="I228" t="inlineStr">
        <is>
          <t>보류 단가표 확인</t>
        </is>
      </c>
      <c r="J228" t="inlineStr"/>
    </row>
    <row r="229">
      <c r="A229" t="inlineStr">
        <is>
          <t xml:space="preserve"> 영광참굴비1호</t>
        </is>
      </c>
      <c r="B229" t="inlineStr">
        <is>
          <t>국산</t>
        </is>
      </c>
      <c r="C229" t="inlineStr">
        <is>
          <t>두릅</t>
        </is>
      </c>
      <c r="D229" t="n">
        <v>35000</v>
      </c>
      <c r="E229" t="n">
        <v>0</v>
      </c>
      <c r="F229" t="inlineStr"/>
      <c r="G229" t="inlineStr"/>
      <c r="H229" t="inlineStr">
        <is>
          <t>【규격】20미,1,2kg
【성분함량】참굴비(국산) 98.5%, 천일염 1.5%
【특징】비늘제거, 온마리
【용도】 구이.찜용</t>
        </is>
      </c>
      <c r="I229" t="inlineStr"/>
      <c r="J229" t="inlineStr"/>
    </row>
    <row r="230">
      <c r="A230" t="inlineStr">
        <is>
          <t xml:space="preserve"> 영광참굴비2호</t>
        </is>
      </c>
      <c r="B230" t="inlineStr">
        <is>
          <t>국산</t>
        </is>
      </c>
      <c r="C230" t="inlineStr">
        <is>
          <t>두릅</t>
        </is>
      </c>
      <c r="D230" t="n">
        <v>45000</v>
      </c>
      <c r="E230" t="n">
        <v>0</v>
      </c>
      <c r="F230" t="inlineStr"/>
      <c r="G230" t="inlineStr"/>
      <c r="H230" t="inlineStr">
        <is>
          <t>【규격】20미,1,4kg
【성분함량】참굴비(국산) 98.5%, 천일염 1.5%
【특징】비늘제거, 온마리
【용도】 구이.찜용</t>
        </is>
      </c>
      <c r="I230" t="inlineStr"/>
      <c r="J230" t="inlineStr"/>
    </row>
    <row r="231">
      <c r="A231" t="inlineStr">
        <is>
          <t xml:space="preserve"> 영광참굴비3호</t>
        </is>
      </c>
      <c r="B231" t="inlineStr">
        <is>
          <t>국산</t>
        </is>
      </c>
      <c r="C231" t="inlineStr">
        <is>
          <t>두릅</t>
        </is>
      </c>
      <c r="D231" t="n">
        <v>63000</v>
      </c>
      <c r="E231" t="n">
        <v>0</v>
      </c>
      <c r="F231" t="inlineStr"/>
      <c r="G231" t="inlineStr"/>
      <c r="H231" t="inlineStr">
        <is>
          <t>【규격】20미,1.6kg
【성분함량】참굴비(국산) 98.5%, 천일염 1.5%
【특징】비늘제거, 온마리
【용도】 구이,찜용</t>
        </is>
      </c>
      <c r="I231" t="inlineStr"/>
      <c r="J231" t="inlineStr"/>
    </row>
    <row r="232">
      <c r="A232" t="inlineStr">
        <is>
          <t xml:space="preserve"> 영광참굴비4호</t>
        </is>
      </c>
      <c r="B232" t="inlineStr">
        <is>
          <t>국산</t>
        </is>
      </c>
      <c r="C232" t="inlineStr">
        <is>
          <t>두릅</t>
        </is>
      </c>
      <c r="D232" t="n">
        <v>88000</v>
      </c>
      <c r="E232" t="n">
        <v>0</v>
      </c>
      <c r="F232" t="inlineStr"/>
      <c r="G232" t="inlineStr"/>
      <c r="H232" t="inlineStr">
        <is>
          <t>【규격】20미,1.8kg
【성분함량】참굴비(국산) 98.5%, 천일염 1.5%
【특징】비늘제거, 온마리
【용도】 구이,찜용</t>
        </is>
      </c>
      <c r="I232" t="inlineStr"/>
      <c r="J232" t="inlineStr"/>
    </row>
    <row r="233">
      <c r="A233" t="inlineStr">
        <is>
          <t xml:space="preserve"> 영광참굴비5호</t>
        </is>
      </c>
      <c r="B233" t="inlineStr">
        <is>
          <t>국산</t>
        </is>
      </c>
      <c r="C233" t="inlineStr">
        <is>
          <t>두릅</t>
        </is>
      </c>
      <c r="D233" t="n">
        <v>150000</v>
      </c>
      <c r="E233" t="n">
        <v>0</v>
      </c>
      <c r="F233" t="inlineStr"/>
      <c r="G233" t="inlineStr"/>
      <c r="H233" t="inlineStr">
        <is>
          <t>【규격】20미,2.0kg
【성분함량】참굴비(국산) 98.5%, 천일염 1.5%
【특징】비늘제거, 온마리
【용도】 구이,찜용</t>
        </is>
      </c>
      <c r="I233" t="inlineStr"/>
      <c r="J233" t="inlineStr"/>
    </row>
    <row r="234">
      <c r="A234" t="inlineStr">
        <is>
          <t xml:space="preserve"> 나비참조기포</t>
        </is>
      </c>
      <c r="B234" t="inlineStr">
        <is>
          <t>국산</t>
        </is>
      </c>
      <c r="C234" t="inlineStr">
        <is>
          <t>kg</t>
        </is>
      </c>
      <c r="D234" t="inlineStr">
        <is>
          <t>품절</t>
        </is>
      </c>
      <c r="E234" t="inlineStr"/>
      <c r="F234" t="inlineStr"/>
      <c r="G234" t="inlineStr">
        <is>
          <t>○</t>
        </is>
      </c>
      <c r="H234" t="inlineStr">
        <is>
          <t>【규격】±30g/±40g
【특징】두절, 전처리 후 중골제거(양포)-비가식부 제거
【용도】 구이용</t>
        </is>
      </c>
      <c r="I234" t="inlineStr"/>
      <c r="J234" t="inlineStr"/>
    </row>
    <row r="235">
      <c r="A235" t="inlineStr">
        <is>
          <t xml:space="preserve"> 조기양포</t>
        </is>
      </c>
      <c r="B235" t="inlineStr">
        <is>
          <t>중국산</t>
        </is>
      </c>
      <c r="C235" t="inlineStr">
        <is>
          <t>kg</t>
        </is>
      </c>
      <c r="D235" t="n">
        <v>15400</v>
      </c>
      <c r="E235" t="inlineStr"/>
      <c r="F235" t="inlineStr"/>
      <c r="G235" t="inlineStr"/>
      <c r="H235" t="inlineStr">
        <is>
          <t>【규격】±30~40g
【특징】두절, 전처리 후 중골제거(양포)-비가식부 제거
【용도】 구이용</t>
        </is>
      </c>
      <c r="I235" t="inlineStr"/>
      <c r="J235" t="inlineStr"/>
    </row>
    <row r="236">
      <c r="A236" t="inlineStr">
        <is>
          <t xml:space="preserve"> 조기양포</t>
        </is>
      </c>
      <c r="B236" t="inlineStr">
        <is>
          <t>중국산</t>
        </is>
      </c>
      <c r="C236" t="inlineStr">
        <is>
          <t>kg</t>
        </is>
      </c>
      <c r="D236" t="inlineStr">
        <is>
          <t>품절</t>
        </is>
      </c>
      <c r="E236" t="inlineStr"/>
      <c r="F236" t="inlineStr"/>
      <c r="G236" t="inlineStr"/>
      <c r="H236" t="inlineStr">
        <is>
          <t>【규격】±40~50g
【특징】두절, 전처리 후 중골제거(양포)-비가식부 제거
【용도】 구이용</t>
        </is>
      </c>
      <c r="I236" t="inlineStr"/>
      <c r="J236" t="inlineStr"/>
    </row>
    <row r="237">
      <c r="A237" t="inlineStr">
        <is>
          <t>활어류 
발주마감일 ( 활붕장어,메기 이하 2일전12:00)</t>
        </is>
      </c>
      <c r="B237" t="inlineStr"/>
      <c r="C237" t="inlineStr"/>
      <c r="D237" t="inlineStr"/>
      <c r="E237" t="inlineStr"/>
      <c r="F237" t="inlineStr"/>
      <c r="G237" t="inlineStr"/>
      <c r="H237" t="inlineStr"/>
      <c r="I237" t="inlineStr"/>
      <c r="J237" t="inlineStr"/>
    </row>
    <row r="238">
      <c r="A238" t="inlineStr">
        <is>
          <t>제품명</t>
        </is>
      </c>
      <c r="B238" t="inlineStr">
        <is>
          <t>원산지</t>
        </is>
      </c>
      <c r="C238" t="inlineStr">
        <is>
          <t>단위</t>
        </is>
      </c>
      <c r="D238" t="inlineStr">
        <is>
          <t>5월</t>
        </is>
      </c>
      <c r="E238" t="inlineStr"/>
      <c r="F238" t="inlineStr">
        <is>
          <t>과세</t>
        </is>
      </c>
      <c r="G238" t="inlineStr">
        <is>
          <t>H</t>
        </is>
      </c>
      <c r="H238" t="inlineStr">
        <is>
          <t>규격/특징/성분함량/용도
※규격의 괄호안 숫자는 10kg 기준시 토막수를 나타냅니다.
※냉장제품은 HACCP 제외 품목입니다.</t>
        </is>
      </c>
      <c r="I238" t="inlineStr"/>
      <c r="J238" t="inlineStr"/>
    </row>
    <row r="239">
      <c r="A239" t="inlineStr"/>
      <c r="B239" t="inlineStr"/>
      <c r="C239" t="inlineStr"/>
      <c r="D239" t="inlineStr">
        <is>
          <t>냉동</t>
        </is>
      </c>
      <c r="E239" t="inlineStr">
        <is>
          <t>냉장</t>
        </is>
      </c>
      <c r="F239" t="inlineStr"/>
      <c r="G239" t="inlineStr"/>
      <c r="H239" t="inlineStr"/>
      <c r="I239" t="inlineStr"/>
      <c r="J239" t="inlineStr"/>
    </row>
    <row r="240">
      <c r="A240" t="inlineStr">
        <is>
          <t xml:space="preserve"> 활붕장어(온마리/머리포함)</t>
        </is>
      </c>
      <c r="B240" t="inlineStr">
        <is>
          <t>국산</t>
        </is>
      </c>
      <c r="C240" t="inlineStr">
        <is>
          <t>kg</t>
        </is>
      </c>
      <c r="D240" t="inlineStr"/>
      <c r="E240" t="n">
        <v>34200</v>
      </c>
      <c r="F240" t="inlineStr"/>
      <c r="G240" t="inlineStr"/>
      <c r="H240" t="inlineStr">
        <is>
          <t xml:space="preserve">【특징】내장제거만 한 온마리 (두포함, 뼈있음)
【용도】 국용【성분함량】장어100% </t>
        </is>
      </c>
      <c r="I240" t="inlineStr"/>
      <c r="J240" t="inlineStr"/>
    </row>
    <row r="241">
      <c r="A241" t="inlineStr">
        <is>
          <t xml:space="preserve"> 활붕장어(온마리/머리제거)</t>
        </is>
      </c>
      <c r="B241" t="inlineStr">
        <is>
          <t>국산</t>
        </is>
      </c>
      <c r="C241" t="inlineStr">
        <is>
          <t>kg</t>
        </is>
      </c>
      <c r="D241" t="inlineStr"/>
      <c r="E241" t="n">
        <v>39500</v>
      </c>
      <c r="F241" t="inlineStr"/>
      <c r="G241" t="inlineStr"/>
      <c r="H241" t="inlineStr">
        <is>
          <t xml:space="preserve">【특징】두 및 내장제거 한 온마리 (뼈있음)
【용도】 국용【성분함량】장어100%    </t>
        </is>
      </c>
      <c r="I241" t="inlineStr"/>
      <c r="J241" t="inlineStr"/>
    </row>
    <row r="242">
      <c r="A242" t="inlineStr">
        <is>
          <t xml:space="preserve"> 활붕장어포-구이용(토막)40cm</t>
        </is>
      </c>
      <c r="B242" t="inlineStr">
        <is>
          <t>국산</t>
        </is>
      </c>
      <c r="C242" t="inlineStr">
        <is>
          <t>kg</t>
        </is>
      </c>
      <c r="D242" t="inlineStr"/>
      <c r="E242" t="n">
        <v>47300</v>
      </c>
      <c r="F242" t="inlineStr"/>
      <c r="G242" t="inlineStr"/>
      <c r="H242" t="inlineStr">
        <is>
          <t xml:space="preserve">【특징】두 및 내장, 뼈제거 한 포를 절단및온마리
【용도】 구이용【성분함량】장어100% </t>
        </is>
      </c>
      <c r="I242" t="inlineStr"/>
      <c r="J242" t="inlineStr"/>
    </row>
    <row r="243">
      <c r="A243" t="inlineStr">
        <is>
          <t>해초류</t>
        </is>
      </c>
      <c r="B243" t="inlineStr"/>
      <c r="C243" t="inlineStr"/>
      <c r="D243" t="inlineStr"/>
      <c r="E243" t="inlineStr"/>
      <c r="F243" t="inlineStr"/>
      <c r="G243" t="inlineStr"/>
      <c r="H243" t="inlineStr"/>
      <c r="I243" t="inlineStr"/>
      <c r="J243" t="inlineStr"/>
    </row>
    <row r="244">
      <c r="A244" t="inlineStr">
        <is>
          <t xml:space="preserve"> 무염 꼬시래기</t>
        </is>
      </c>
      <c r="B244" t="inlineStr">
        <is>
          <t>국내산</t>
        </is>
      </c>
      <c r="C244" t="inlineStr">
        <is>
          <t>KG</t>
        </is>
      </c>
      <c r="D244" t="inlineStr"/>
      <c r="E244" t="n">
        <v>8750</v>
      </c>
      <c r="F244" t="inlineStr"/>
      <c r="G244" t="inlineStr"/>
      <c r="H244" t="inlineStr">
        <is>
          <t>【특징】꼬시래기100</t>
        </is>
      </c>
      <c r="I244" t="inlineStr"/>
      <c r="J244">
        <f>ROUNDUP(E244/0.9,-2)</f>
        <v/>
      </c>
    </row>
    <row r="245">
      <c r="A245" t="inlineStr">
        <is>
          <t xml:space="preserve"> 염장 꼬시래기</t>
        </is>
      </c>
      <c r="B245" t="inlineStr">
        <is>
          <t>국내산</t>
        </is>
      </c>
      <c r="C245" t="inlineStr">
        <is>
          <t>KG</t>
        </is>
      </c>
      <c r="D245" t="inlineStr"/>
      <c r="E245" t="n">
        <v>5000</v>
      </c>
      <c r="F245" t="inlineStr"/>
      <c r="G245" t="inlineStr"/>
      <c r="H245" t="inlineStr">
        <is>
          <t>【특징】꼬시래기70 : 소금 30</t>
        </is>
      </c>
      <c r="I245" t="inlineStr"/>
      <c r="J245">
        <f>ROUNDUP(E245/0.9,-2)</f>
        <v/>
      </c>
    </row>
    <row r="246">
      <c r="A246" t="inlineStr">
        <is>
          <t xml:space="preserve"> 무염 다시마채</t>
        </is>
      </c>
      <c r="B246" t="inlineStr">
        <is>
          <t>국내산</t>
        </is>
      </c>
      <c r="C246" t="inlineStr">
        <is>
          <t>KG</t>
        </is>
      </c>
      <c r="D246" t="inlineStr"/>
      <c r="E246" t="n">
        <v>8750</v>
      </c>
      <c r="F246" t="inlineStr"/>
      <c r="G246" t="inlineStr"/>
      <c r="H246" t="inlineStr">
        <is>
          <t>【특징】자숙,무염처리 절단하여 사용</t>
        </is>
      </c>
      <c r="I246" t="inlineStr"/>
      <c r="J246">
        <f>ROUNDUP(E246/0.9,-2)</f>
        <v/>
      </c>
    </row>
    <row r="247">
      <c r="A247" t="inlineStr">
        <is>
          <t xml:space="preserve"> 염장 다시마채</t>
        </is>
      </c>
      <c r="B247" t="inlineStr">
        <is>
          <t>국내산</t>
        </is>
      </c>
      <c r="C247" t="inlineStr">
        <is>
          <t>KG</t>
        </is>
      </c>
      <c r="D247" t="inlineStr"/>
      <c r="E247" t="n">
        <v>5000</v>
      </c>
      <c r="F247" t="inlineStr"/>
      <c r="G247" t="inlineStr"/>
      <c r="H247" t="inlineStr">
        <is>
          <t>【특징】자숙,염장처리 절단하여 사용</t>
        </is>
      </c>
      <c r="I247" t="inlineStr"/>
      <c r="J247">
        <f>ROUNDUP(E247/0.9,-2)</f>
        <v/>
      </c>
    </row>
    <row r="248">
      <c r="A248" t="inlineStr">
        <is>
          <t xml:space="preserve"> 무염 쌈다시마</t>
        </is>
      </c>
      <c r="B248" t="inlineStr">
        <is>
          <t>국내산</t>
        </is>
      </c>
      <c r="C248" t="inlineStr">
        <is>
          <t>KG</t>
        </is>
      </c>
      <c r="D248" t="inlineStr"/>
      <c r="E248" t="n">
        <v>8750</v>
      </c>
      <c r="F248" t="inlineStr"/>
      <c r="G248" t="inlineStr"/>
      <c r="H248" t="inlineStr">
        <is>
          <t>【특징】자숙,무염처리 절단하여 사용</t>
        </is>
      </c>
      <c r="I248" t="inlineStr"/>
      <c r="J248">
        <f>ROUNDUP(E248/0.9,-2)</f>
        <v/>
      </c>
    </row>
    <row r="249">
      <c r="A249" t="inlineStr">
        <is>
          <t xml:space="preserve"> 염장 쌈다시마</t>
        </is>
      </c>
      <c r="B249" t="inlineStr">
        <is>
          <t>국내산</t>
        </is>
      </c>
      <c r="C249" t="inlineStr">
        <is>
          <t>KG</t>
        </is>
      </c>
      <c r="D249" t="inlineStr"/>
      <c r="E249" t="n">
        <v>5000</v>
      </c>
      <c r="F249" t="inlineStr"/>
      <c r="G249" t="inlineStr"/>
      <c r="H249" t="inlineStr">
        <is>
          <t>【특징】자숙,염장처리 절단하여 사용</t>
        </is>
      </c>
      <c r="I249" t="inlineStr"/>
      <c r="J249">
        <f>ROUNDUP(E249/0.9,-2)</f>
        <v/>
      </c>
    </row>
    <row r="250">
      <c r="A250" t="inlineStr">
        <is>
          <t xml:space="preserve"> 무염미역줄기</t>
        </is>
      </c>
      <c r="B250" t="inlineStr">
        <is>
          <t>국내산</t>
        </is>
      </c>
      <c r="C250" t="inlineStr">
        <is>
          <t>KG</t>
        </is>
      </c>
      <c r="D250" t="inlineStr"/>
      <c r="E250" t="n">
        <v>8750</v>
      </c>
      <c r="F250" t="inlineStr"/>
      <c r="G250" t="inlineStr"/>
      <c r="H250" t="inlineStr">
        <is>
          <t>【특징】자숙,무염처리 절단하여 사용</t>
        </is>
      </c>
      <c r="I250" t="inlineStr"/>
      <c r="J250">
        <f>ROUNDUP(E250/0.9,-2)</f>
        <v/>
      </c>
    </row>
    <row r="251">
      <c r="A251" t="inlineStr">
        <is>
          <t xml:space="preserve"> 염장미역줄기</t>
        </is>
      </c>
      <c r="B251" t="inlineStr">
        <is>
          <t>국내산</t>
        </is>
      </c>
      <c r="C251" t="inlineStr">
        <is>
          <t>KG</t>
        </is>
      </c>
      <c r="D251" t="inlineStr"/>
      <c r="E251" t="n">
        <v>5000</v>
      </c>
      <c r="F251" t="inlineStr"/>
      <c r="G251" t="inlineStr"/>
      <c r="H251" t="inlineStr">
        <is>
          <t>【특징】자숙,염장처리 절단하여 사용</t>
        </is>
      </c>
      <c r="I251" t="inlineStr"/>
      <c r="J251">
        <f>ROUNDUP(E251/0.9,-2)</f>
        <v/>
      </c>
    </row>
    <row r="252">
      <c r="A252" t="inlineStr">
        <is>
          <t xml:space="preserve"> 매생이/±350~400g</t>
        </is>
      </c>
      <c r="B252" t="inlineStr">
        <is>
          <t>국내산</t>
        </is>
      </c>
      <c r="C252" t="inlineStr">
        <is>
          <t>팩</t>
        </is>
      </c>
      <c r="D252" t="inlineStr"/>
      <c r="E252" t="n">
        <v>8750</v>
      </c>
      <c r="F252" t="inlineStr"/>
      <c r="G252" t="inlineStr"/>
      <c r="H252" t="inlineStr">
        <is>
          <t>【특징】냉동/±350~400g</t>
        </is>
      </c>
      <c r="I252" t="inlineStr"/>
      <c r="J252" t="inlineStr"/>
    </row>
    <row r="253">
      <c r="A253" t="inlineStr">
        <is>
          <t xml:space="preserve"> 무염해파리(간수해파리)</t>
        </is>
      </c>
      <c r="B253" t="inlineStr">
        <is>
          <t>태국
(국내가공)</t>
        </is>
      </c>
      <c r="C253" t="inlineStr">
        <is>
          <t>KG</t>
        </is>
      </c>
      <c r="D253" t="inlineStr"/>
      <c r="E253" t="n">
        <v>15000</v>
      </c>
      <c r="F253" t="inlineStr"/>
      <c r="G253" t="inlineStr"/>
      <c r="H253" t="inlineStr">
        <is>
          <t>【규 격】해파리80%, 염수20%
【용도】해파리겨자채, 냉채 등에 응용</t>
        </is>
      </c>
      <c r="I253" t="inlineStr"/>
      <c r="J253">
        <f>ROUNDUP(E253/0.9,-2)</f>
        <v/>
      </c>
    </row>
    <row r="254">
      <c r="A254" t="inlineStr">
        <is>
          <t xml:space="preserve"> 염장해파리(정제염)</t>
        </is>
      </c>
      <c r="B254" t="inlineStr">
        <is>
          <t>태국
(국내가공)</t>
        </is>
      </c>
      <c r="C254" t="inlineStr">
        <is>
          <t>KG</t>
        </is>
      </c>
      <c r="D254" t="inlineStr"/>
      <c r="E254" t="n">
        <v>11250</v>
      </c>
      <c r="F254" t="inlineStr"/>
      <c r="G254" t="inlineStr"/>
      <c r="H254" t="inlineStr">
        <is>
          <t>【규 격】해파리50%, 정제염50%
【용도】해파리겨자채, 냉채 등에 응용</t>
        </is>
      </c>
      <c r="I254" t="inlineStr"/>
      <c r="J254">
        <f>ROUNDUP(E254/0.9,-2)</f>
        <v/>
      </c>
    </row>
    <row r="255">
      <c r="A255" t="inlineStr">
        <is>
          <t xml:space="preserve"> 모자반</t>
        </is>
      </c>
      <c r="B255" t="inlineStr">
        <is>
          <t>국내산</t>
        </is>
      </c>
      <c r="C255" t="inlineStr">
        <is>
          <t>KG</t>
        </is>
      </c>
      <c r="D255" t="inlineStr">
        <is>
          <t>품절</t>
        </is>
      </c>
      <c r="E255" t="inlineStr"/>
      <c r="F255" t="inlineStr"/>
      <c r="G255" t="inlineStr"/>
      <c r="H255" t="inlineStr">
        <is>
          <t>【특징】계절상품</t>
        </is>
      </c>
      <c r="I255" t="inlineStr"/>
      <c r="J255" t="inlineStr"/>
    </row>
    <row r="256">
      <c r="A256" t="inlineStr">
        <is>
          <t xml:space="preserve"> 물파래</t>
        </is>
      </c>
      <c r="B256" t="inlineStr">
        <is>
          <t>국내산</t>
        </is>
      </c>
      <c r="C256" t="inlineStr">
        <is>
          <t>KG</t>
        </is>
      </c>
      <c r="D256" t="inlineStr">
        <is>
          <t>품절</t>
        </is>
      </c>
      <c r="E256" t="inlineStr"/>
      <c r="F256" t="inlineStr"/>
      <c r="G256" t="inlineStr"/>
      <c r="H256" t="inlineStr">
        <is>
          <t>【특징】계절상품</t>
        </is>
      </c>
      <c r="I256" t="inlineStr"/>
      <c r="J256" t="inlineStr"/>
    </row>
    <row r="257">
      <c r="A257" t="inlineStr">
        <is>
          <t xml:space="preserve"> 생톳</t>
        </is>
      </c>
      <c r="B257" t="inlineStr">
        <is>
          <t>국산(남해안)</t>
        </is>
      </c>
      <c r="C257" t="inlineStr">
        <is>
          <t>KG</t>
        </is>
      </c>
      <c r="D257" t="inlineStr">
        <is>
          <t>품절</t>
        </is>
      </c>
      <c r="E257" t="inlineStr"/>
      <c r="F257" t="inlineStr"/>
      <c r="G257" t="inlineStr"/>
      <c r="H257" t="inlineStr">
        <is>
          <t>【특징】계절상품</t>
        </is>
      </c>
      <c r="I257" t="inlineStr"/>
      <c r="J257" t="inlineStr"/>
    </row>
    <row r="258">
      <c r="A258" t="inlineStr">
        <is>
          <t xml:space="preserve"> 해초무침</t>
        </is>
      </c>
      <c r="B258" t="inlineStr">
        <is>
          <t>국내산</t>
        </is>
      </c>
      <c r="C258" t="inlineStr">
        <is>
          <t>KG</t>
        </is>
      </c>
      <c r="D258" t="inlineStr">
        <is>
          <t>품절</t>
        </is>
      </c>
      <c r="E258" t="inlineStr"/>
      <c r="F258" t="inlineStr"/>
      <c r="G258" t="inlineStr"/>
      <c r="H258" t="inlineStr">
        <is>
          <t>【특징】자숙,염장처리 절단하여 사용</t>
        </is>
      </c>
      <c r="I258" t="inlineStr"/>
      <c r="J258"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G124"/>
  <sheetViews>
    <sheetView workbookViewId="0">
      <selection activeCell="A1" sqref="A1"/>
    </sheetView>
  </sheetViews>
  <sheetFormatPr baseColWidth="8" defaultRowHeight="15"/>
  <sheetData>
    <row r="1">
      <c r="A1" t="inlineStr">
        <is>
          <t>6059_한가득_오션+8월단가표.xlsx</t>
        </is>
      </c>
    </row>
    <row r="2">
      <c r="A2" t="inlineStr">
        <is>
          <t>https://school062.com/bbs/board.php?bo_table=product_02&amp;wr_id=6059</t>
        </is>
      </c>
    </row>
    <row r="3">
      <c r="A3" s="1" t="inlineStr"/>
      <c r="B3" s="1" t="inlineStr">
        <is>
          <t>㈜ 오 션 에 프 에 스</t>
        </is>
      </c>
      <c r="C3" s="1" t="inlineStr"/>
      <c r="D3" s="1" t="inlineStr"/>
      <c r="E3" s="1" t="inlineStr"/>
      <c r="F3" s="1" t="inlineStr"/>
      <c r="G3" s="1" t="inlineStr">
        <is>
          <t>㈜ 오션에프에스</t>
        </is>
      </c>
    </row>
    <row r="4">
      <c r="A4" t="inlineStr"/>
      <c r="B4" t="inlineStr"/>
      <c r="C4" t="inlineStr"/>
      <c r="D4" t="inlineStr"/>
      <c r="E4" t="inlineStr"/>
      <c r="F4" t="inlineStr"/>
      <c r="G4" t="inlineStr">
        <is>
          <t>단가적용기간: 2024년 7~8월</t>
        </is>
      </c>
    </row>
    <row r="5">
      <c r="A5" t="inlineStr"/>
      <c r="B5" t="inlineStr"/>
      <c r="C5" t="inlineStr"/>
      <c r="D5" t="inlineStr"/>
      <c r="E5" t="inlineStr"/>
      <c r="F5" t="inlineStr"/>
      <c r="G5" t="inlineStr">
        <is>
          <t>DC 제외</t>
        </is>
      </c>
    </row>
    <row r="6">
      <c r="A6" t="inlineStr">
        <is>
          <t>건멸치류</t>
        </is>
      </c>
      <c r="B6" t="inlineStr"/>
      <c r="C6" t="inlineStr"/>
      <c r="D6" t="inlineStr"/>
      <c r="E6" t="inlineStr"/>
      <c r="F6" t="inlineStr"/>
      <c r="G6" t="inlineStr"/>
    </row>
    <row r="7">
      <c r="A7" t="inlineStr">
        <is>
          <t>제품명</t>
        </is>
      </c>
      <c r="B7" t="inlineStr">
        <is>
          <t>원산지</t>
        </is>
      </c>
      <c r="C7" t="inlineStr">
        <is>
          <t>단위</t>
        </is>
      </c>
      <c r="D7" t="inlineStr">
        <is>
          <t>7~8월</t>
        </is>
      </c>
      <c r="E7" t="inlineStr">
        <is>
          <t>과세</t>
        </is>
      </c>
      <c r="F7" t="inlineStr">
        <is>
          <t>H</t>
        </is>
      </c>
      <c r="G7" t="inlineStr">
        <is>
          <t>규격/특징/성분함량/용도</t>
        </is>
      </c>
    </row>
    <row r="8">
      <c r="A8" t="inlineStr">
        <is>
          <t xml:space="preserve"> 다시멸치 (상품)</t>
        </is>
      </c>
      <c r="B8" t="inlineStr">
        <is>
          <t>국내산</t>
        </is>
      </c>
      <c r="C8" t="inlineStr">
        <is>
          <t>KG</t>
        </is>
      </c>
      <c r="D8" t="n">
        <v>24000</v>
      </c>
      <c r="E8" t="inlineStr"/>
      <c r="F8" t="inlineStr"/>
      <c r="G8" t="inlineStr">
        <is>
          <t>【규격】 주바멸치 선별작업【용도】다시용</t>
        </is>
      </c>
    </row>
    <row r="9">
      <c r="A9" t="inlineStr">
        <is>
          <t xml:space="preserve"> 다시멸치 (특상품)</t>
        </is>
      </c>
      <c r="B9" t="inlineStr">
        <is>
          <t>국내산</t>
        </is>
      </c>
      <c r="C9" t="inlineStr">
        <is>
          <t>KG</t>
        </is>
      </c>
      <c r="D9" t="n">
        <v>30000</v>
      </c>
      <c r="E9" t="inlineStr"/>
      <c r="F9" t="inlineStr"/>
      <c r="G9" t="inlineStr">
        <is>
          <t>【규격】 주바멸치 선별작업【용도】다시용</t>
        </is>
      </c>
    </row>
    <row r="10">
      <c r="A10" t="inlineStr">
        <is>
          <t xml:space="preserve"> 혼합다시 (상품)</t>
        </is>
      </c>
      <c r="B10" t="inlineStr">
        <is>
          <t>국산+중국산</t>
        </is>
      </c>
      <c r="C10" t="inlineStr">
        <is>
          <t>KG</t>
        </is>
      </c>
      <c r="D10" t="n">
        <v>26000</v>
      </c>
      <c r="E10" t="inlineStr"/>
      <c r="F10" t="inlineStr"/>
      <c r="G10" t="inlineStr">
        <is>
          <t>【성분함량】1kg 봉 단위 발주(다시망포장)                                                   다시멸치(국산70%), 디포리(국산5%), 표고(중국산,5%),
다시마(완도산15%), 꽃새우(중국산5%)</t>
        </is>
      </c>
    </row>
    <row r="11">
      <c r="A11" t="inlineStr">
        <is>
          <t xml:space="preserve"> 혼합다시 (특상품)</t>
        </is>
      </c>
      <c r="B11" t="inlineStr">
        <is>
          <t>국산+중국산</t>
        </is>
      </c>
      <c r="C11" t="inlineStr">
        <is>
          <t>KG</t>
        </is>
      </c>
      <c r="D11" t="n">
        <v>28600</v>
      </c>
      <c r="E11" t="inlineStr"/>
      <c r="F11" t="inlineStr"/>
      <c r="G11" t="inlineStr">
        <is>
          <t>【성분함량】1kg 봉 단위 발주(다시망포장)                                                   다시멸치특(국산,70%), 디포리(국산,15%), 표고(중국산, 5%), 
다시마(완도산,5%), 꽃새우(중국산 5%)</t>
        </is>
      </c>
    </row>
    <row r="12">
      <c r="A12" t="inlineStr">
        <is>
          <t xml:space="preserve"> 우리바다혼합다시</t>
        </is>
      </c>
      <c r="B12" t="inlineStr">
        <is>
          <t>국내산</t>
        </is>
      </c>
      <c r="C12" t="inlineStr">
        <is>
          <t>KG</t>
        </is>
      </c>
      <c r="D12" t="n">
        <v>28900</v>
      </c>
      <c r="E12" t="inlineStr"/>
      <c r="F12" t="inlineStr"/>
      <c r="G12" t="inlineStr">
        <is>
          <t>【성분함량】다시멸치(75%), 디포리(10%), 표고(5%),다시마(5%), 
보리새우(5%)
【용도】다시용</t>
        </is>
      </c>
    </row>
    <row r="13">
      <c r="A13" t="inlineStr">
        <is>
          <t xml:space="preserve"> 북어머리혼합다시</t>
        </is>
      </c>
      <c r="B13" t="inlineStr">
        <is>
          <t>국산+중국산</t>
        </is>
      </c>
      <c r="C13" t="inlineStr">
        <is>
          <t>KG</t>
        </is>
      </c>
      <c r="D13" t="n">
        <v>30500</v>
      </c>
      <c r="E13" t="inlineStr"/>
      <c r="F13" t="inlineStr"/>
      <c r="G13" t="inlineStr">
        <is>
          <t>【성분함량】북어머리45%,다시멸치35%,다시마5%
             분홍수염새우5%,북어채5%,건표고버섯5%
【용도】다시용</t>
        </is>
      </c>
    </row>
    <row r="14">
      <c r="A14" t="inlineStr">
        <is>
          <t xml:space="preserve"> 띠포리</t>
        </is>
      </c>
      <c r="B14" t="inlineStr">
        <is>
          <t>국내산</t>
        </is>
      </c>
      <c r="C14" t="inlineStr">
        <is>
          <t>KG</t>
        </is>
      </c>
      <c r="D14" t="n">
        <v>25700</v>
      </c>
      <c r="E14" t="inlineStr"/>
      <c r="F14" t="inlineStr"/>
      <c r="G14" t="inlineStr">
        <is>
          <t>【특징】 5~7cm, 선별작업, 위생팩 포함</t>
        </is>
      </c>
    </row>
    <row r="15">
      <c r="A15" t="inlineStr">
        <is>
          <t xml:space="preserve"> 띠포리(특상)</t>
        </is>
      </c>
      <c r="B15" t="inlineStr">
        <is>
          <t>국내산</t>
        </is>
      </c>
      <c r="C15" t="inlineStr">
        <is>
          <t>KG</t>
        </is>
      </c>
      <c r="D15" t="n">
        <v>33800</v>
      </c>
      <c r="E15" t="inlineStr"/>
      <c r="F15" t="inlineStr"/>
      <c r="G15" t="inlineStr">
        <is>
          <t>【특징】5-7cm, 선별작업, 위생팩 포함</t>
        </is>
      </c>
    </row>
    <row r="16">
      <c r="A16" t="inlineStr">
        <is>
          <t xml:space="preserve"> 소멸치(가이리)</t>
        </is>
      </c>
      <c r="B16" t="inlineStr">
        <is>
          <t>국내산</t>
        </is>
      </c>
      <c r="C16" t="inlineStr">
        <is>
          <t>KG</t>
        </is>
      </c>
      <c r="D16" t="n">
        <v>33500</v>
      </c>
      <c r="E16" t="inlineStr"/>
      <c r="F16" t="inlineStr"/>
      <c r="G16" t="inlineStr">
        <is>
          <t>【특징】2~3cm, 선별작업</t>
        </is>
      </c>
    </row>
    <row r="17">
      <c r="A17" t="inlineStr">
        <is>
          <t xml:space="preserve"> 소멸치(가이리)-저염</t>
        </is>
      </c>
      <c r="B17" t="inlineStr">
        <is>
          <t>국내산</t>
        </is>
      </c>
      <c r="C17" t="inlineStr">
        <is>
          <t>KG</t>
        </is>
      </c>
      <c r="D17" t="n">
        <v>37800</v>
      </c>
      <c r="E17" t="inlineStr"/>
      <c r="F17" t="inlineStr"/>
      <c r="G17" t="inlineStr">
        <is>
          <t>【특징】2~3cm, 선별작업</t>
        </is>
      </c>
    </row>
    <row r="18">
      <c r="A18" t="inlineStr">
        <is>
          <t xml:space="preserve"> 세멸치(지리멸)</t>
        </is>
      </c>
      <c r="B18" t="inlineStr">
        <is>
          <t>국내산</t>
        </is>
      </c>
      <c r="C18" t="inlineStr">
        <is>
          <t>KG</t>
        </is>
      </c>
      <c r="D18" t="n">
        <v>36700</v>
      </c>
      <c r="E18" t="inlineStr"/>
      <c r="F18" t="inlineStr"/>
      <c r="G18" t="inlineStr">
        <is>
          <t>【특징】1-2cm, 선별작업</t>
        </is>
      </c>
    </row>
    <row r="19">
      <c r="A19" t="inlineStr">
        <is>
          <t xml:space="preserve"> 세멸치(지리멸)-저염</t>
        </is>
      </c>
      <c r="B19" t="inlineStr">
        <is>
          <t>국내산</t>
        </is>
      </c>
      <c r="C19" t="inlineStr">
        <is>
          <t>KG</t>
        </is>
      </c>
      <c r="D19" t="n">
        <v>39000</v>
      </c>
      <c r="E19" t="inlineStr"/>
      <c r="F19" t="inlineStr"/>
      <c r="G19" t="inlineStr">
        <is>
          <t>【특징】1-2cm, 선별작업</t>
        </is>
      </c>
    </row>
    <row r="20">
      <c r="A20" t="inlineStr">
        <is>
          <t xml:space="preserve"> 혼합멸치</t>
        </is>
      </c>
      <c r="B20" t="inlineStr">
        <is>
          <t>국산+수입산</t>
        </is>
      </c>
      <c r="C20" t="inlineStr">
        <is>
          <t>KG</t>
        </is>
      </c>
      <c r="D20" t="n">
        <v>32000</v>
      </c>
      <c r="E20" t="inlineStr"/>
      <c r="F20" t="inlineStr"/>
      <c r="G20" t="inlineStr">
        <is>
          <t>【특징】지리멸(국산)30%,아몬드(미국)20%,두절건새우(중국)20%
해바라기씨(미국)20%, 캐슈넛(베트남)10%</t>
        </is>
      </c>
    </row>
    <row r="21">
      <c r="A21" t="inlineStr">
        <is>
          <t>건해태류</t>
        </is>
      </c>
      <c r="B21" t="inlineStr"/>
      <c r="C21" t="inlineStr"/>
      <c r="D21" t="inlineStr"/>
      <c r="E21" t="inlineStr"/>
      <c r="F21" t="inlineStr"/>
      <c r="G21" t="inlineStr"/>
    </row>
    <row r="22">
      <c r="A22" t="inlineStr">
        <is>
          <t>제품명</t>
        </is>
      </c>
      <c r="B22" t="inlineStr">
        <is>
          <t>원산지</t>
        </is>
      </c>
      <c r="C22" t="inlineStr">
        <is>
          <t>단위</t>
        </is>
      </c>
      <c r="D22" t="inlineStr">
        <is>
          <t>5월</t>
        </is>
      </c>
      <c r="E22" t="inlineStr">
        <is>
          <t>과세</t>
        </is>
      </c>
      <c r="F22" t="inlineStr"/>
      <c r="G22" t="inlineStr">
        <is>
          <t>규격/특징/성분함량/용도</t>
        </is>
      </c>
    </row>
    <row r="23">
      <c r="A23" t="inlineStr">
        <is>
          <t xml:space="preserve"> 김가루(조미)</t>
        </is>
      </c>
      <c r="B23" t="inlineStr">
        <is>
          <t>국내산</t>
        </is>
      </c>
      <c r="C23" t="inlineStr">
        <is>
          <t>100g</t>
        </is>
      </c>
      <c r="D23" t="inlineStr">
        <is>
          <t>품절</t>
        </is>
      </c>
      <c r="E23" t="inlineStr"/>
      <c r="F23" t="inlineStr"/>
      <c r="G23" t="inlineStr">
        <is>
          <t>【특징】푸른 빛을 내는 돌김으로 가공</t>
        </is>
      </c>
    </row>
    <row r="24">
      <c r="A24" t="inlineStr"/>
      <c r="B24" t="inlineStr"/>
      <c r="C24" t="inlineStr">
        <is>
          <t>200g</t>
        </is>
      </c>
      <c r="D24" t="inlineStr"/>
      <c r="E24" t="inlineStr"/>
      <c r="F24" t="inlineStr"/>
      <c r="G24" t="inlineStr"/>
    </row>
    <row r="25">
      <c r="A25" t="inlineStr"/>
      <c r="B25" t="inlineStr"/>
      <c r="C25" t="inlineStr">
        <is>
          <t>500g</t>
        </is>
      </c>
      <c r="D25" t="inlineStr"/>
      <c r="E25" t="inlineStr"/>
      <c r="F25" t="inlineStr"/>
      <c r="G25" t="inlineStr"/>
    </row>
    <row r="26">
      <c r="A26" t="inlineStr"/>
      <c r="B26" t="inlineStr"/>
      <c r="C26" t="inlineStr">
        <is>
          <t>KG</t>
        </is>
      </c>
      <c r="D26" t="inlineStr"/>
      <c r="E26" t="inlineStr"/>
      <c r="F26" t="inlineStr"/>
      <c r="G26" t="inlineStr"/>
    </row>
    <row r="27">
      <c r="A27" t="inlineStr">
        <is>
          <t xml:space="preserve"> 김가루(무염)</t>
        </is>
      </c>
      <c r="B27" t="inlineStr">
        <is>
          <t>국내산</t>
        </is>
      </c>
      <c r="C27" t="inlineStr">
        <is>
          <t>100g</t>
        </is>
      </c>
      <c r="D27" t="inlineStr"/>
      <c r="E27" t="inlineStr"/>
      <c r="F27" t="inlineStr"/>
      <c r="G27" t="inlineStr">
        <is>
          <t>【특징】붉은 빛이 없는 상품김으로 가공</t>
        </is>
      </c>
    </row>
    <row r="28">
      <c r="A28" t="inlineStr"/>
      <c r="B28" t="inlineStr"/>
      <c r="C28" t="inlineStr">
        <is>
          <t>200g</t>
        </is>
      </c>
      <c r="D28" t="inlineStr"/>
      <c r="E28" t="inlineStr"/>
      <c r="F28" t="inlineStr"/>
      <c r="G28" t="inlineStr"/>
    </row>
    <row r="29">
      <c r="A29" t="inlineStr"/>
      <c r="B29" t="inlineStr"/>
      <c r="C29" t="inlineStr">
        <is>
          <t>500g</t>
        </is>
      </c>
      <c r="D29" t="inlineStr"/>
      <c r="E29" t="inlineStr"/>
      <c r="F29" t="inlineStr"/>
      <c r="G29" t="inlineStr"/>
    </row>
    <row r="30">
      <c r="A30" t="inlineStr"/>
      <c r="B30" t="inlineStr"/>
      <c r="C30" t="inlineStr">
        <is>
          <t>KG</t>
        </is>
      </c>
      <c r="D30" t="inlineStr"/>
      <c r="E30" t="inlineStr"/>
      <c r="F30" t="inlineStr"/>
      <c r="G30" t="inlineStr"/>
    </row>
    <row r="31">
      <c r="A31" t="inlineStr">
        <is>
          <t xml:space="preserve"> 건파래(건자반)</t>
        </is>
      </c>
      <c r="B31" t="inlineStr">
        <is>
          <t>국내산</t>
        </is>
      </c>
      <c r="C31" t="inlineStr">
        <is>
          <t>100g</t>
        </is>
      </c>
      <c r="D31" t="inlineStr"/>
      <c r="E31" t="inlineStr"/>
      <c r="F31" t="inlineStr"/>
      <c r="G31" t="inlineStr">
        <is>
          <t>【특징】김과 파래 혼합 가공 비율 7:3</t>
        </is>
      </c>
    </row>
    <row r="32">
      <c r="A32" t="inlineStr"/>
      <c r="B32" t="inlineStr"/>
      <c r="C32" t="inlineStr">
        <is>
          <t>200g</t>
        </is>
      </c>
      <c r="D32" t="inlineStr"/>
      <c r="E32" t="inlineStr"/>
      <c r="F32" t="inlineStr"/>
      <c r="G32" t="inlineStr"/>
    </row>
    <row r="33">
      <c r="A33" t="inlineStr"/>
      <c r="B33" t="inlineStr"/>
      <c r="C33" t="inlineStr">
        <is>
          <t>300g</t>
        </is>
      </c>
      <c r="D33" t="inlineStr"/>
      <c r="E33" t="inlineStr"/>
      <c r="F33" t="inlineStr"/>
      <c r="G33" t="inlineStr"/>
    </row>
    <row r="34">
      <c r="A34" t="inlineStr"/>
      <c r="B34" t="inlineStr"/>
      <c r="C34" t="inlineStr">
        <is>
          <t>500g</t>
        </is>
      </c>
      <c r="D34" t="inlineStr"/>
      <c r="E34" t="inlineStr"/>
      <c r="F34" t="inlineStr"/>
      <c r="G34" t="inlineStr"/>
    </row>
    <row r="35">
      <c r="A35" t="inlineStr"/>
      <c r="B35" t="inlineStr"/>
      <c r="C35" t="inlineStr">
        <is>
          <t>KG</t>
        </is>
      </c>
      <c r="D35" t="inlineStr"/>
      <c r="E35" t="inlineStr"/>
      <c r="F35" t="inlineStr"/>
      <c r="G35" t="inlineStr"/>
    </row>
    <row r="36">
      <c r="A36" t="inlineStr">
        <is>
          <t xml:space="preserve"> 돌자반볶음</t>
        </is>
      </c>
      <c r="B36" t="inlineStr">
        <is>
          <t>국내산</t>
        </is>
      </c>
      <c r="C36" t="inlineStr">
        <is>
          <t>100g</t>
        </is>
      </c>
      <c r="D36" t="inlineStr"/>
      <c r="E36" t="inlineStr"/>
      <c r="F36" t="inlineStr"/>
      <c r="G36" t="inlineStr">
        <is>
          <t>【특징】돌자반(국내산)39%,건파래,식용유,참기름,설탕,
            맛소금,볶음참깨등</t>
        </is>
      </c>
    </row>
    <row r="37">
      <c r="A37" t="inlineStr"/>
      <c r="B37" t="inlineStr"/>
      <c r="C37" t="inlineStr">
        <is>
          <t>200g</t>
        </is>
      </c>
      <c r="D37" t="inlineStr"/>
      <c r="E37" t="inlineStr"/>
      <c r="F37" t="inlineStr"/>
      <c r="G37" t="inlineStr"/>
    </row>
    <row r="38">
      <c r="A38" t="inlineStr"/>
      <c r="B38" t="inlineStr"/>
      <c r="C38" t="inlineStr">
        <is>
          <t>500g</t>
        </is>
      </c>
      <c r="D38" t="inlineStr"/>
      <c r="E38" t="inlineStr"/>
      <c r="F38" t="inlineStr"/>
      <c r="G38" t="inlineStr"/>
    </row>
    <row r="39">
      <c r="A39" t="inlineStr"/>
      <c r="B39" t="inlineStr"/>
      <c r="C39" t="inlineStr">
        <is>
          <t>KG</t>
        </is>
      </c>
      <c r="D39" t="inlineStr"/>
      <c r="E39" t="inlineStr"/>
      <c r="F39" t="inlineStr"/>
      <c r="G39" t="inlineStr"/>
    </row>
    <row r="40">
      <c r="A40" t="inlineStr">
        <is>
          <t xml:space="preserve"> 건미역</t>
        </is>
      </c>
      <c r="B40" t="inlineStr">
        <is>
          <t>국내산</t>
        </is>
      </c>
      <c r="C40" t="inlineStr">
        <is>
          <t>100g</t>
        </is>
      </c>
      <c r="D40" t="n">
        <v>5000</v>
      </c>
      <c r="E40" t="inlineStr"/>
      <c r="F40" t="inlineStr"/>
      <c r="G40" t="inlineStr">
        <is>
          <t>【특징】열량190, 칼슘920, 단백질13.5</t>
        </is>
      </c>
    </row>
    <row r="41">
      <c r="A41" t="inlineStr"/>
      <c r="B41" t="inlineStr"/>
      <c r="C41" t="inlineStr">
        <is>
          <t>200g</t>
        </is>
      </c>
      <c r="D41" t="n">
        <v>8400</v>
      </c>
      <c r="E41" t="inlineStr"/>
      <c r="F41" t="inlineStr"/>
      <c r="G41" t="inlineStr"/>
    </row>
    <row r="42">
      <c r="A42" t="inlineStr"/>
      <c r="B42" t="inlineStr"/>
      <c r="C42" t="inlineStr">
        <is>
          <t>KG</t>
        </is>
      </c>
      <c r="D42" t="n">
        <v>49000</v>
      </c>
      <c r="E42" t="inlineStr"/>
      <c r="F42" t="inlineStr"/>
      <c r="G42" t="inlineStr"/>
    </row>
    <row r="43">
      <c r="A43" t="inlineStr">
        <is>
          <t xml:space="preserve"> 자른미역(A)</t>
        </is>
      </c>
      <c r="B43" t="inlineStr">
        <is>
          <t>국내산</t>
        </is>
      </c>
      <c r="C43" t="inlineStr">
        <is>
          <t>100g</t>
        </is>
      </c>
      <c r="D43" t="n">
        <v>5300</v>
      </c>
      <c r="E43" t="inlineStr"/>
      <c r="F43" t="inlineStr"/>
      <c r="G43" t="inlineStr">
        <is>
          <t>【특징】열량190, 칼슘920, 단백질13.5</t>
        </is>
      </c>
    </row>
    <row r="44">
      <c r="A44" t="inlineStr"/>
      <c r="B44" t="inlineStr"/>
      <c r="C44" t="inlineStr">
        <is>
          <t>200g</t>
        </is>
      </c>
      <c r="D44" t="n">
        <v>10500</v>
      </c>
      <c r="E44" t="inlineStr"/>
      <c r="F44" t="inlineStr"/>
      <c r="G44" t="inlineStr"/>
    </row>
    <row r="45">
      <c r="A45" t="inlineStr"/>
      <c r="B45" t="inlineStr"/>
      <c r="C45" t="inlineStr">
        <is>
          <t>500g</t>
        </is>
      </c>
      <c r="D45" t="n">
        <v>26000</v>
      </c>
      <c r="E45" t="inlineStr"/>
      <c r="F45" t="inlineStr"/>
      <c r="G45" t="inlineStr"/>
    </row>
    <row r="46">
      <c r="A46" t="inlineStr"/>
      <c r="B46" t="inlineStr"/>
      <c r="C46" t="inlineStr">
        <is>
          <t>KG</t>
        </is>
      </c>
      <c r="D46" t="n">
        <v>52000</v>
      </c>
      <c r="E46" t="inlineStr"/>
      <c r="F46" t="inlineStr"/>
      <c r="G46" t="inlineStr"/>
    </row>
    <row r="47">
      <c r="A47" t="inlineStr">
        <is>
          <t xml:space="preserve"> 건다시마(완도산)</t>
        </is>
      </c>
      <c r="B47" t="inlineStr">
        <is>
          <t>국내산</t>
        </is>
      </c>
      <c r="C47" t="inlineStr">
        <is>
          <t>100g</t>
        </is>
      </c>
      <c r="D47" t="n">
        <v>2875</v>
      </c>
      <c r="E47" t="inlineStr"/>
      <c r="F47" t="inlineStr"/>
      <c r="G47" t="inlineStr">
        <is>
          <t xml:space="preserve"> 【특징】원초 자연건조한 것</t>
        </is>
      </c>
    </row>
    <row r="48">
      <c r="A48" t="inlineStr"/>
      <c r="B48" t="inlineStr"/>
      <c r="C48" t="inlineStr">
        <is>
          <t>200g</t>
        </is>
      </c>
      <c r="D48" t="n">
        <v>5375</v>
      </c>
      <c r="E48" t="inlineStr"/>
      <c r="F48" t="inlineStr"/>
      <c r="G48" t="inlineStr"/>
    </row>
    <row r="49">
      <c r="A49" t="inlineStr"/>
      <c r="B49" t="inlineStr"/>
      <c r="C49" t="inlineStr">
        <is>
          <t>500g</t>
        </is>
      </c>
      <c r="D49" t="n">
        <v>13000</v>
      </c>
      <c r="E49" t="inlineStr"/>
      <c r="F49" t="inlineStr"/>
      <c r="G49" t="inlineStr"/>
    </row>
    <row r="50">
      <c r="A50" t="inlineStr"/>
      <c r="B50" t="inlineStr"/>
      <c r="C50" t="inlineStr">
        <is>
          <t>KG</t>
        </is>
      </c>
      <c r="D50" t="n">
        <v>24750</v>
      </c>
      <c r="E50" t="inlineStr"/>
      <c r="F50" t="inlineStr"/>
      <c r="G50" t="inlineStr"/>
    </row>
    <row r="51">
      <c r="A51" t="inlineStr">
        <is>
          <t xml:space="preserve"> 뿌리다시마(완도산)</t>
        </is>
      </c>
      <c r="B51" t="inlineStr">
        <is>
          <t>국내산</t>
        </is>
      </c>
      <c r="C51" t="inlineStr">
        <is>
          <t>100g</t>
        </is>
      </c>
      <c r="D51" t="n">
        <v>3625</v>
      </c>
      <c r="E51" t="inlineStr"/>
      <c r="F51" t="inlineStr"/>
      <c r="G51" t="inlineStr">
        <is>
          <t xml:space="preserve"> 【특징】원초 자연건조한 것</t>
        </is>
      </c>
    </row>
    <row r="52">
      <c r="A52" t="inlineStr"/>
      <c r="B52" t="inlineStr"/>
      <c r="C52" t="inlineStr">
        <is>
          <t>200g</t>
        </is>
      </c>
      <c r="D52" t="n">
        <v>7000</v>
      </c>
      <c r="E52" t="inlineStr"/>
      <c r="F52" t="inlineStr"/>
      <c r="G52" t="inlineStr"/>
    </row>
    <row r="53">
      <c r="A53" t="inlineStr"/>
      <c r="B53" t="inlineStr"/>
      <c r="C53" t="inlineStr">
        <is>
          <t>500g</t>
        </is>
      </c>
      <c r="D53" t="n">
        <v>17250</v>
      </c>
      <c r="E53" t="inlineStr"/>
      <c r="F53" t="inlineStr"/>
      <c r="G53" t="inlineStr"/>
    </row>
    <row r="54">
      <c r="A54" t="inlineStr"/>
      <c r="B54" t="inlineStr"/>
      <c r="C54" t="inlineStr">
        <is>
          <t>KG</t>
        </is>
      </c>
      <c r="D54" t="n">
        <v>34500</v>
      </c>
      <c r="E54" t="inlineStr"/>
      <c r="F54" t="inlineStr"/>
      <c r="G54" t="inlineStr"/>
    </row>
    <row r="55">
      <c r="A55" t="inlineStr">
        <is>
          <t xml:space="preserve"> 건다시마(기장산)</t>
        </is>
      </c>
      <c r="B55" t="inlineStr">
        <is>
          <t>국내산</t>
        </is>
      </c>
      <c r="C55" t="inlineStr">
        <is>
          <t>100g</t>
        </is>
      </c>
      <c r="D55" t="n">
        <v>3250</v>
      </c>
      <c r="E55" t="inlineStr"/>
      <c r="F55" t="inlineStr"/>
      <c r="G55" t="inlineStr">
        <is>
          <t>【특징】원초 자연건조한 것</t>
        </is>
      </c>
    </row>
    <row r="56">
      <c r="A56" t="inlineStr"/>
      <c r="B56" t="inlineStr"/>
      <c r="C56" t="inlineStr">
        <is>
          <t>200g</t>
        </is>
      </c>
      <c r="D56" t="n">
        <v>6500</v>
      </c>
      <c r="E56" t="inlineStr"/>
      <c r="F56" t="inlineStr"/>
      <c r="G56" t="inlineStr"/>
    </row>
    <row r="57">
      <c r="A57" t="inlineStr"/>
      <c r="B57" t="inlineStr"/>
      <c r="C57" t="inlineStr">
        <is>
          <t>500g</t>
        </is>
      </c>
      <c r="D57" t="n">
        <v>16250</v>
      </c>
      <c r="E57" t="inlineStr"/>
      <c r="F57" t="inlineStr"/>
      <c r="G57" t="inlineStr"/>
    </row>
    <row r="58">
      <c r="A58" t="inlineStr"/>
      <c r="B58" t="inlineStr"/>
      <c r="C58" t="inlineStr">
        <is>
          <t>KG</t>
        </is>
      </c>
      <c r="D58" t="n">
        <v>32500</v>
      </c>
      <c r="E58" t="inlineStr"/>
      <c r="F58" t="inlineStr"/>
      <c r="G58" t="inlineStr"/>
    </row>
    <row r="59">
      <c r="A59" t="inlineStr">
        <is>
          <t xml:space="preserve"> 다시마사각</t>
        </is>
      </c>
      <c r="B59" t="inlineStr">
        <is>
          <t>국내산</t>
        </is>
      </c>
      <c r="C59" t="inlineStr">
        <is>
          <t>KG</t>
        </is>
      </c>
      <c r="D59" t="n">
        <v>34750</v>
      </c>
      <c r="E59" t="inlineStr"/>
      <c r="F59" t="inlineStr"/>
      <c r="G59" t="inlineStr">
        <is>
          <t>【특징】 ±3cm × ±4cm, 【용도】튀각용</t>
        </is>
      </c>
    </row>
    <row r="60">
      <c r="A60" t="inlineStr">
        <is>
          <t xml:space="preserve"> 마른김(김밥용)</t>
        </is>
      </c>
      <c r="B60" t="inlineStr">
        <is>
          <t>국내산</t>
        </is>
      </c>
      <c r="C60" t="inlineStr">
        <is>
          <t>속</t>
        </is>
      </c>
      <c r="D60" t="inlineStr">
        <is>
          <t>품절</t>
        </is>
      </c>
      <c r="E60" t="inlineStr"/>
      <c r="F60" t="inlineStr"/>
      <c r="G60" t="inlineStr">
        <is>
          <t>【특징】 청태혼입 없고 광택이 있고 감촉, 냄새가 좋은 김【용도】구이용</t>
        </is>
      </c>
    </row>
    <row r="61">
      <c r="A61" t="inlineStr">
        <is>
          <t xml:space="preserve"> 마른김(구이용)</t>
        </is>
      </c>
      <c r="B61" t="inlineStr">
        <is>
          <t>국내산</t>
        </is>
      </c>
      <c r="C61" t="inlineStr">
        <is>
          <t>속</t>
        </is>
      </c>
      <c r="D61" t="inlineStr"/>
      <c r="E61" t="inlineStr"/>
      <c r="F61" t="inlineStr"/>
      <c r="G61" t="inlineStr">
        <is>
          <t>【용도】구이용</t>
        </is>
      </c>
    </row>
    <row r="62">
      <c r="A62" t="inlineStr">
        <is>
          <t xml:space="preserve"> 마른김(파래김)</t>
        </is>
      </c>
      <c r="B62" t="inlineStr">
        <is>
          <t>국내산</t>
        </is>
      </c>
      <c r="C62" t="inlineStr">
        <is>
          <t>속</t>
        </is>
      </c>
      <c r="D62" t="inlineStr"/>
      <c r="E62" t="inlineStr"/>
      <c r="F62" t="inlineStr"/>
      <c r="G62" t="inlineStr">
        <is>
          <t>【용도】구이용</t>
        </is>
      </c>
    </row>
    <row r="63">
      <c r="A63" t="inlineStr">
        <is>
          <t xml:space="preserve"> 마른김(돌김)</t>
        </is>
      </c>
      <c r="B63" t="inlineStr">
        <is>
          <t>국내산</t>
        </is>
      </c>
      <c r="C63" t="inlineStr">
        <is>
          <t>속</t>
        </is>
      </c>
      <c r="D63" t="inlineStr"/>
      <c r="E63" t="inlineStr"/>
      <c r="F63" t="inlineStr"/>
      <c r="G63" t="inlineStr">
        <is>
          <t>【용도】구이용</t>
        </is>
      </c>
    </row>
    <row r="64">
      <c r="A64" t="inlineStr">
        <is>
          <t xml:space="preserve"> 마른김(구운김밥용)</t>
        </is>
      </c>
      <c r="B64" t="inlineStr">
        <is>
          <t>국내산</t>
        </is>
      </c>
      <c r="C64" t="inlineStr">
        <is>
          <t>속</t>
        </is>
      </c>
      <c r="D64" t="inlineStr"/>
      <c r="E64" t="inlineStr"/>
      <c r="F64" t="inlineStr"/>
      <c r="G64" t="inlineStr">
        <is>
          <t xml:space="preserve"> 【용도】깁밥용</t>
        </is>
      </c>
    </row>
    <row r="65">
      <c r="A65" t="inlineStr">
        <is>
          <t>건포류 및 조미건어포류</t>
        </is>
      </c>
      <c r="B65" t="inlineStr"/>
      <c r="C65" t="inlineStr"/>
      <c r="D65" t="inlineStr"/>
      <c r="E65" t="inlineStr"/>
      <c r="F65" t="inlineStr"/>
      <c r="G65" t="inlineStr"/>
    </row>
    <row r="66">
      <c r="A66" t="inlineStr">
        <is>
          <t>제품명</t>
        </is>
      </c>
      <c r="B66" t="inlineStr">
        <is>
          <t>원산지</t>
        </is>
      </c>
      <c r="C66" t="inlineStr">
        <is>
          <t>단위</t>
        </is>
      </c>
      <c r="D66" t="inlineStr">
        <is>
          <t>5월</t>
        </is>
      </c>
      <c r="E66" t="inlineStr">
        <is>
          <t>과세</t>
        </is>
      </c>
      <c r="F66" t="inlineStr">
        <is>
          <t>H</t>
        </is>
      </c>
      <c r="G66" t="inlineStr">
        <is>
          <t>규격/특징/성분함량/용도</t>
        </is>
      </c>
    </row>
    <row r="67">
      <c r="A67" t="inlineStr">
        <is>
          <t xml:space="preserve"> 일미포(페루,국내가공)   </t>
        </is>
      </c>
      <c r="B67" t="inlineStr">
        <is>
          <t>멕시코산,페루산</t>
        </is>
      </c>
      <c r="C67" t="inlineStr">
        <is>
          <t>KG</t>
        </is>
      </c>
      <c r="D67" t="n">
        <v>42800</v>
      </c>
      <c r="E67" t="inlineStr">
        <is>
          <t>○</t>
        </is>
      </c>
      <c r="F67" t="inlineStr">
        <is>
          <t>○</t>
        </is>
      </c>
      <c r="G67" t="inlineStr">
        <is>
          <t>【성분함량】오징어 함량 82.74%, 설탕 7.36% 등</t>
        </is>
      </c>
    </row>
    <row r="68">
      <c r="A68" t="inlineStr">
        <is>
          <t xml:space="preserve"> 일미포</t>
        </is>
      </c>
      <c r="B68" t="inlineStr">
        <is>
          <t>국산</t>
        </is>
      </c>
      <c r="C68" t="inlineStr">
        <is>
          <t>KG</t>
        </is>
      </c>
      <c r="D68" t="inlineStr">
        <is>
          <t>품절</t>
        </is>
      </c>
      <c r="E68" t="inlineStr">
        <is>
          <t>○</t>
        </is>
      </c>
      <c r="F68" t="inlineStr">
        <is>
          <t>○</t>
        </is>
      </c>
      <c r="G68" t="inlineStr">
        <is>
          <t>【성분함량】오징어 함량 82.74%, 설탕 7.36% 등</t>
        </is>
      </c>
    </row>
    <row r="69">
      <c r="A69" t="inlineStr">
        <is>
          <t xml:space="preserve"> 진미포(페루,국내가공)</t>
        </is>
      </c>
      <c r="B69" t="inlineStr">
        <is>
          <t>멕시코산,페루산</t>
        </is>
      </c>
      <c r="C69" t="inlineStr">
        <is>
          <t>KG</t>
        </is>
      </c>
      <c r="D69" t="n">
        <v>43400</v>
      </c>
      <c r="E69" t="inlineStr">
        <is>
          <t>○</t>
        </is>
      </c>
      <c r="F69" t="inlineStr">
        <is>
          <t>○</t>
        </is>
      </c>
      <c r="G69" t="inlineStr">
        <is>
          <t>【성분함량】오징어 함량 82.74%, 설탕 7.38% 등</t>
        </is>
      </c>
    </row>
    <row r="70">
      <c r="A70" t="inlineStr">
        <is>
          <t xml:space="preserve"> 진미포</t>
        </is>
      </c>
      <c r="B70" t="inlineStr">
        <is>
          <t>국산</t>
        </is>
      </c>
      <c r="C70" t="inlineStr">
        <is>
          <t>KG</t>
        </is>
      </c>
      <c r="D70" t="inlineStr">
        <is>
          <t>품절</t>
        </is>
      </c>
      <c r="E70" t="inlineStr">
        <is>
          <t>○</t>
        </is>
      </c>
      <c r="F70" t="inlineStr">
        <is>
          <t>○</t>
        </is>
      </c>
      <c r="G70" t="inlineStr">
        <is>
          <t>【성분함량】오징어 함량 82.74%, 설탕 7.38% 등</t>
        </is>
      </c>
    </row>
    <row r="71">
      <c r="A71" t="inlineStr">
        <is>
          <t xml:space="preserve"> 홍진미포(페루,국내가공)</t>
        </is>
      </c>
      <c r="B71" t="inlineStr">
        <is>
          <t>멕시코산,페루산</t>
        </is>
      </c>
      <c r="C71" t="inlineStr">
        <is>
          <t>KG</t>
        </is>
      </c>
      <c r="D71" t="n">
        <v>42800</v>
      </c>
      <c r="E71" t="inlineStr">
        <is>
          <t>○</t>
        </is>
      </c>
      <c r="F71" t="inlineStr">
        <is>
          <t>○</t>
        </is>
      </c>
      <c r="G71" t="inlineStr">
        <is>
          <t>【성분함량】징어 함량 82.74%, 영키토산올리고당 0.12%</t>
        </is>
      </c>
    </row>
    <row r="72">
      <c r="A72" t="inlineStr">
        <is>
          <t xml:space="preserve"> 홍진미포</t>
        </is>
      </c>
      <c r="B72" t="inlineStr">
        <is>
          <t>국산</t>
        </is>
      </c>
      <c r="C72" t="inlineStr">
        <is>
          <t>KG</t>
        </is>
      </c>
      <c r="D72" t="inlineStr">
        <is>
          <t>품절</t>
        </is>
      </c>
      <c r="E72" t="inlineStr">
        <is>
          <t>○</t>
        </is>
      </c>
      <c r="F72" t="inlineStr">
        <is>
          <t>○</t>
        </is>
      </c>
      <c r="G72" t="inlineStr">
        <is>
          <t>【오성분함량】징어 함량 82.74%, 영키토산올리고당 0.12%</t>
        </is>
      </c>
    </row>
    <row r="73">
      <c r="A73" t="inlineStr">
        <is>
          <t xml:space="preserve"> 오징어실채</t>
        </is>
      </c>
      <c r="B73" t="inlineStr">
        <is>
          <t>페루산, 국내가공</t>
        </is>
      </c>
      <c r="C73" t="inlineStr">
        <is>
          <t>KG</t>
        </is>
      </c>
      <c r="D73" t="n">
        <v>48000</v>
      </c>
      <c r="E73" t="inlineStr">
        <is>
          <t>○</t>
        </is>
      </c>
      <c r="F73" t="inlineStr">
        <is>
          <t>○</t>
        </is>
      </c>
      <c r="G73" t="inlineStr">
        <is>
          <t>가는 실채 조미오징어채                                                            오징어(80.5%), 설탕(6.3%), 식염(2.01%) 외</t>
        </is>
      </c>
    </row>
    <row r="74">
      <c r="A74" t="inlineStr">
        <is>
          <t xml:space="preserve"> 동전쥐포</t>
        </is>
      </c>
      <c r="B74" t="inlineStr">
        <is>
          <t>베트남</t>
        </is>
      </c>
      <c r="C74" t="inlineStr">
        <is>
          <t>KG</t>
        </is>
      </c>
      <c r="D74" t="inlineStr">
        <is>
          <t>품절</t>
        </is>
      </c>
      <c r="E74" t="inlineStr">
        <is>
          <t>○</t>
        </is>
      </c>
      <c r="F74" t="inlineStr">
        <is>
          <t>○</t>
        </is>
      </c>
      <c r="G74" t="inlineStr">
        <is>
          <t>【성분함량】쥐치87%, 설탕10%, 소금1% 등</t>
        </is>
      </c>
    </row>
    <row r="75">
      <c r="A75" t="inlineStr">
        <is>
          <t xml:space="preserve"> 쥐포채</t>
        </is>
      </c>
      <c r="B75" t="inlineStr">
        <is>
          <t>베트남,국내가공</t>
        </is>
      </c>
      <c r="C75" t="inlineStr">
        <is>
          <t>KG</t>
        </is>
      </c>
      <c r="D75" t="n">
        <v>15000</v>
      </c>
      <c r="E75" t="inlineStr"/>
      <c r="F75" t="inlineStr"/>
      <c r="G75" t="inlineStr">
        <is>
          <t>【성분함량】냉동어육80%, 전분10%, 설탕6% 등【규격】0.3cmⅹ7cm가공</t>
        </is>
      </c>
    </row>
    <row r="76">
      <c r="A76" t="inlineStr">
        <is>
          <t xml:space="preserve"> 참쥐포채</t>
        </is>
      </c>
      <c r="B76" t="inlineStr">
        <is>
          <t>베트남</t>
        </is>
      </c>
      <c r="C76" t="inlineStr">
        <is>
          <t>KG</t>
        </is>
      </c>
      <c r="D76" t="n">
        <v>39500</v>
      </c>
      <c r="E76" t="inlineStr"/>
      <c r="F76" t="inlineStr"/>
      <c r="G76" t="inlineStr">
        <is>
          <t>【성분함량】쥐치85.7%, 설탕9.6% 등</t>
        </is>
      </c>
    </row>
    <row r="77">
      <c r="A77" t="inlineStr">
        <is>
          <t xml:space="preserve"> 참쥐포사각(볶음용)</t>
        </is>
      </c>
      <c r="B77" t="inlineStr">
        <is>
          <t>베트남</t>
        </is>
      </c>
      <c r="C77" t="inlineStr">
        <is>
          <t>KG</t>
        </is>
      </c>
      <c r="D77" t="n">
        <v>39500</v>
      </c>
      <c r="E77" t="inlineStr"/>
      <c r="F77" t="inlineStr"/>
      <c r="G77" t="inlineStr">
        <is>
          <t>【성분함량】치85.7%, 설탕9.6% 등</t>
        </is>
      </c>
    </row>
    <row r="78">
      <c r="A78" t="inlineStr">
        <is>
          <t xml:space="preserve"> 참쥐포사각(튀김용)</t>
        </is>
      </c>
      <c r="B78" t="inlineStr">
        <is>
          <t>베트남</t>
        </is>
      </c>
      <c r="C78" t="inlineStr">
        <is>
          <t>KG</t>
        </is>
      </c>
      <c r="D78" t="n">
        <v>39500</v>
      </c>
      <c r="E78" t="inlineStr"/>
      <c r="F78" t="inlineStr"/>
      <c r="G78" t="inlineStr">
        <is>
          <t>【성분함량】쥐치85.7%, 설탕9.6% 등</t>
        </is>
      </c>
    </row>
    <row r="79">
      <c r="A79" t="inlineStr">
        <is>
          <t xml:space="preserve"> 명엽채</t>
        </is>
      </c>
      <c r="B79" t="inlineStr">
        <is>
          <t>베트남,국내가공</t>
        </is>
      </c>
      <c r="C79" t="inlineStr">
        <is>
          <t>KG</t>
        </is>
      </c>
      <c r="D79" t="n">
        <v>14800</v>
      </c>
      <c r="E79" t="inlineStr">
        <is>
          <t>○</t>
        </is>
      </c>
      <c r="F79" t="inlineStr"/>
      <c r="G79" t="inlineStr">
        <is>
          <t>【성분함량】냉동어육80%, 전분10%, 설탕6% 등</t>
        </is>
      </c>
    </row>
    <row r="80">
      <c r="A80" t="inlineStr">
        <is>
          <t xml:space="preserve"> 구운쥐포채</t>
        </is>
      </c>
      <c r="B80" t="inlineStr">
        <is>
          <t>베트남,국내가공</t>
        </is>
      </c>
      <c r="C80" t="inlineStr">
        <is>
          <t>KG</t>
        </is>
      </c>
      <c r="D80" t="n">
        <v>43000</v>
      </c>
      <c r="E80" t="inlineStr"/>
      <c r="F80" t="inlineStr"/>
      <c r="G80" t="inlineStr">
        <is>
          <t>【성분함량】조미후 구워서 롤링가공(국내가공)</t>
        </is>
      </c>
    </row>
    <row r="81">
      <c r="A81" t="inlineStr">
        <is>
          <t xml:space="preserve"> 구운아귀채</t>
        </is>
      </c>
      <c r="B81" t="inlineStr">
        <is>
          <t>중국산,국내가공</t>
        </is>
      </c>
      <c r="C81" t="inlineStr">
        <is>
          <t>KG</t>
        </is>
      </c>
      <c r="D81" t="n">
        <v>58000</v>
      </c>
      <c r="E81" t="inlineStr"/>
      <c r="F81" t="inlineStr"/>
      <c r="G81" t="inlineStr">
        <is>
          <t>【성분함량】아귀85.7%, 설탕9.6% 등</t>
        </is>
      </c>
    </row>
    <row r="82">
      <c r="A82" t="inlineStr">
        <is>
          <t xml:space="preserve"> 북어머리</t>
        </is>
      </c>
      <c r="B82" t="inlineStr">
        <is>
          <t>러시아</t>
        </is>
      </c>
      <c r="C82" t="inlineStr">
        <is>
          <t>KG</t>
        </is>
      </c>
      <c r="D82" t="n">
        <v>25400</v>
      </c>
      <c r="E82" t="inlineStr"/>
      <c r="F82" t="inlineStr"/>
      <c r="G82" t="inlineStr"/>
    </row>
    <row r="83">
      <c r="A83" t="inlineStr">
        <is>
          <t xml:space="preserve"> 북어통마리</t>
        </is>
      </c>
      <c r="B83" t="inlineStr">
        <is>
          <t>러시아</t>
        </is>
      </c>
      <c r="C83" t="inlineStr">
        <is>
          <t>마리</t>
        </is>
      </c>
      <c r="D83" t="n">
        <v>18700</v>
      </c>
      <c r="E83" t="inlineStr"/>
      <c r="F83" t="inlineStr"/>
      <c r="G83" t="inlineStr"/>
    </row>
    <row r="84">
      <c r="A84" t="inlineStr">
        <is>
          <t xml:space="preserve"> 북어채</t>
        </is>
      </c>
      <c r="B84" t="inlineStr">
        <is>
          <t>러시아,중국가공</t>
        </is>
      </c>
      <c r="C84" t="inlineStr">
        <is>
          <t>KG</t>
        </is>
      </c>
      <c r="D84" t="n">
        <v>66000</v>
      </c>
      <c r="E84" t="inlineStr"/>
      <c r="F84" t="inlineStr"/>
      <c r="G84" t="inlineStr">
        <is>
          <t>【성분함량】살이 도톰하고 수분함량 20% 미만</t>
        </is>
      </c>
    </row>
    <row r="85">
      <c r="A85" t="inlineStr">
        <is>
          <t xml:space="preserve"> 황태채</t>
        </is>
      </c>
      <c r="B85" t="inlineStr">
        <is>
          <t>러시아,중국가공</t>
        </is>
      </c>
      <c r="C85" t="inlineStr">
        <is>
          <t>KG</t>
        </is>
      </c>
      <c r="D85" t="n">
        <v>66000</v>
      </c>
      <c r="E85" t="inlineStr"/>
      <c r="F85" t="inlineStr"/>
      <c r="G85" t="inlineStr">
        <is>
          <t>【성분함량】살이 도톰하고 수분함량 20% 미만</t>
        </is>
      </c>
    </row>
    <row r="86">
      <c r="A86" t="inlineStr">
        <is>
          <t>건버섯류</t>
        </is>
      </c>
      <c r="B86" t="inlineStr"/>
      <c r="C86" t="inlineStr"/>
      <c r="D86" t="inlineStr"/>
      <c r="E86" t="inlineStr"/>
      <c r="F86" t="inlineStr"/>
      <c r="G86" t="inlineStr"/>
    </row>
    <row r="87">
      <c r="A87" t="inlineStr">
        <is>
          <t>제품명</t>
        </is>
      </c>
      <c r="B87" t="inlineStr">
        <is>
          <t>원산지</t>
        </is>
      </c>
      <c r="C87" t="inlineStr">
        <is>
          <t>단위</t>
        </is>
      </c>
      <c r="D87" t="inlineStr">
        <is>
          <t>5월</t>
        </is>
      </c>
      <c r="E87" t="inlineStr">
        <is>
          <t>과세</t>
        </is>
      </c>
      <c r="F87" t="inlineStr">
        <is>
          <t>H</t>
        </is>
      </c>
      <c r="G87" t="inlineStr">
        <is>
          <t>규격/특징/성분함량/용도</t>
        </is>
      </c>
    </row>
    <row r="88">
      <c r="A88" t="inlineStr">
        <is>
          <t xml:space="preserve"> 건표고버섯(국산)</t>
        </is>
      </c>
      <c r="B88" t="inlineStr">
        <is>
          <t>국내산</t>
        </is>
      </c>
      <c r="C88" t="inlineStr">
        <is>
          <t>KG</t>
        </is>
      </c>
      <c r="D88" t="n">
        <v>89150</v>
      </c>
      <c r="E88" t="inlineStr"/>
      <c r="F88" t="inlineStr"/>
      <c r="G88" t="inlineStr">
        <is>
          <t>【특징】살이 두텁고 단단한 것수
【성분함량】분함량13%, 열량282, 칼슘13</t>
        </is>
      </c>
    </row>
    <row r="89">
      <c r="A89" t="inlineStr">
        <is>
          <t xml:space="preserve"> 건표고버섯(북한산,중국산)</t>
        </is>
      </c>
      <c r="B89" t="inlineStr">
        <is>
          <t>중국산</t>
        </is>
      </c>
      <c r="C89" t="inlineStr">
        <is>
          <t>KG</t>
        </is>
      </c>
      <c r="D89" t="n">
        <v>43100</v>
      </c>
      <c r="E89" t="inlineStr"/>
      <c r="F89" t="inlineStr"/>
      <c r="G89" t="inlineStr">
        <is>
          <t>【특징】갓이 피지 않은 상고,향고
【성분함량】수분함량13%, 열량282, 칼슘13</t>
        </is>
      </c>
    </row>
    <row r="90">
      <c r="A90" t="inlineStr">
        <is>
          <t xml:space="preserve"> 건표고슬라이스</t>
        </is>
      </c>
      <c r="B90" t="inlineStr">
        <is>
          <t>중국산</t>
        </is>
      </c>
      <c r="C90" t="inlineStr">
        <is>
          <t>KG</t>
        </is>
      </c>
      <c r="D90" t="n">
        <v>39800</v>
      </c>
      <c r="E90" t="inlineStr"/>
      <c r="F90" t="inlineStr"/>
      <c r="G90" t="inlineStr">
        <is>
          <t>【특징】갓이 피지 않은 상고
【성분함량】수분함량13%, 열량282, 칼슘13</t>
        </is>
      </c>
    </row>
    <row r="91">
      <c r="A91" t="inlineStr">
        <is>
          <t xml:space="preserve"> 건목이버섯</t>
        </is>
      </c>
      <c r="B91" t="inlineStr">
        <is>
          <t>중국산</t>
        </is>
      </c>
      <c r="C91" t="inlineStr">
        <is>
          <t>KG</t>
        </is>
      </c>
      <c r="D91" t="n">
        <v>42100</v>
      </c>
      <c r="E91" t="inlineStr"/>
      <c r="F91" t="inlineStr"/>
      <c r="G91" t="inlineStr">
        <is>
          <t>【규격】±0.5 cm  채작업
【성분함량】열량 260, 단백질 11.4, 칼슘 233</t>
        </is>
      </c>
    </row>
    <row r="92">
      <c r="A92" t="inlineStr">
        <is>
          <t>건새우류</t>
        </is>
      </c>
      <c r="B92" t="inlineStr"/>
      <c r="C92" t="inlineStr"/>
      <c r="D92" t="inlineStr"/>
      <c r="E92" t="inlineStr"/>
      <c r="F92" t="inlineStr"/>
      <c r="G92" t="inlineStr"/>
    </row>
    <row r="93">
      <c r="A93" t="inlineStr">
        <is>
          <t>제품명</t>
        </is>
      </c>
      <c r="B93" t="inlineStr">
        <is>
          <t>원산지</t>
        </is>
      </c>
      <c r="C93" t="inlineStr">
        <is>
          <t>단위</t>
        </is>
      </c>
      <c r="D93" t="inlineStr">
        <is>
          <t>5월</t>
        </is>
      </c>
      <c r="E93" t="inlineStr">
        <is>
          <t>과세</t>
        </is>
      </c>
      <c r="F93" t="inlineStr">
        <is>
          <t>H</t>
        </is>
      </c>
      <c r="G93" t="inlineStr">
        <is>
          <t>규격/특징/성분함량/용도</t>
        </is>
      </c>
    </row>
    <row r="94">
      <c r="A94" t="inlineStr">
        <is>
          <t xml:space="preserve"> 두절건새우(국산)</t>
        </is>
      </c>
      <c r="B94" t="inlineStr">
        <is>
          <t>국내산</t>
        </is>
      </c>
      <c r="C94" t="inlineStr">
        <is>
          <t>KG</t>
        </is>
      </c>
      <c r="D94" t="n">
        <v>105400</v>
      </c>
      <c r="E94" t="inlineStr"/>
      <c r="F94" t="inlineStr"/>
      <c r="G94" t="inlineStr">
        <is>
          <t>【특징】선별수작업</t>
        </is>
      </c>
    </row>
    <row r="95">
      <c r="A95" t="inlineStr">
        <is>
          <t xml:space="preserve"> 두절건새우(중국산)</t>
        </is>
      </c>
      <c r="B95" t="inlineStr">
        <is>
          <t>중국산</t>
        </is>
      </c>
      <c r="C95" t="inlineStr">
        <is>
          <t>KG</t>
        </is>
      </c>
      <c r="D95" t="n">
        <v>42200</v>
      </c>
      <c r="E95" t="inlineStr"/>
      <c r="F95" t="inlineStr"/>
      <c r="G95" t="inlineStr">
        <is>
          <t>【특징】±2cm, 선별수작업</t>
        </is>
      </c>
    </row>
    <row r="96">
      <c r="A96" t="inlineStr">
        <is>
          <t xml:space="preserve"> 보리새우</t>
        </is>
      </c>
      <c r="B96" t="inlineStr">
        <is>
          <t>국내산</t>
        </is>
      </c>
      <c r="C96" t="inlineStr">
        <is>
          <t>KG</t>
        </is>
      </c>
      <c r="D96" t="n">
        <v>41200</v>
      </c>
      <c r="E96" t="inlineStr"/>
      <c r="F96" t="inlineStr"/>
      <c r="G96" t="inlineStr">
        <is>
          <t>【특징】흑새우 【용도】국물용</t>
        </is>
      </c>
    </row>
    <row r="97">
      <c r="A97" t="inlineStr">
        <is>
          <t xml:space="preserve"> 분홍수염새우(중국산)A</t>
        </is>
      </c>
      <c r="B97" t="inlineStr">
        <is>
          <t>중국산</t>
        </is>
      </c>
      <c r="C97" t="inlineStr">
        <is>
          <t>KG</t>
        </is>
      </c>
      <c r="D97" t="n">
        <v>39900</v>
      </c>
      <c r="E97" t="inlineStr"/>
      <c r="F97" t="inlineStr"/>
      <c r="G97" t="inlineStr">
        <is>
          <t>【특징】홍새우 【용도】국물용</t>
        </is>
      </c>
    </row>
    <row r="98">
      <c r="A98" t="inlineStr">
        <is>
          <t xml:space="preserve"> 분홍수염새우(국산)</t>
        </is>
      </c>
      <c r="B98" t="inlineStr">
        <is>
          <t>국내산</t>
        </is>
      </c>
      <c r="C98" t="inlineStr">
        <is>
          <t>KG</t>
        </is>
      </c>
      <c r="D98" t="n">
        <v>67500</v>
      </c>
      <c r="E98" t="inlineStr"/>
      <c r="F98" t="inlineStr"/>
      <c r="G98" t="inlineStr">
        <is>
          <t>【특징】홍새우 【용도】국물용</t>
        </is>
      </c>
    </row>
    <row r="99">
      <c r="A99" t="inlineStr">
        <is>
          <t xml:space="preserve"> 밥새우</t>
        </is>
      </c>
      <c r="B99" t="inlineStr">
        <is>
          <t>국내산</t>
        </is>
      </c>
      <c r="C99" t="inlineStr">
        <is>
          <t>KG</t>
        </is>
      </c>
      <c r="D99" t="n">
        <v>30000</v>
      </c>
      <c r="E99" t="inlineStr"/>
      <c r="F99" t="inlineStr"/>
      <c r="G99" t="inlineStr">
        <is>
          <t>【특징】500g 포장, 밥새우 ±2.5내외/ 볶음용</t>
        </is>
      </c>
    </row>
    <row r="100">
      <c r="A100" t="inlineStr">
        <is>
          <t>자연조미료</t>
        </is>
      </c>
      <c r="B100" t="inlineStr"/>
      <c r="C100" t="inlineStr"/>
      <c r="D100" t="inlineStr"/>
      <c r="E100" t="inlineStr"/>
      <c r="F100" t="inlineStr"/>
      <c r="G100" t="inlineStr"/>
    </row>
    <row r="101">
      <c r="A101" t="inlineStr">
        <is>
          <t>제품명</t>
        </is>
      </c>
      <c r="B101" t="inlineStr">
        <is>
          <t>원산지</t>
        </is>
      </c>
      <c r="C101" t="inlineStr">
        <is>
          <t>단위</t>
        </is>
      </c>
      <c r="D101" t="inlineStr">
        <is>
          <t>5월</t>
        </is>
      </c>
      <c r="E101" t="inlineStr">
        <is>
          <t>과세</t>
        </is>
      </c>
      <c r="F101" t="inlineStr">
        <is>
          <t>H</t>
        </is>
      </c>
      <c r="G101" t="inlineStr">
        <is>
          <t>규격/특징/성분함량/용도</t>
        </is>
      </c>
    </row>
    <row r="102">
      <c r="A102" t="inlineStr">
        <is>
          <t xml:space="preserve"> 가쓰오부시</t>
        </is>
      </c>
      <c r="B102" t="inlineStr">
        <is>
          <t>인도네시아산,필리핀
(국내가공)</t>
        </is>
      </c>
      <c r="C102" t="inlineStr">
        <is>
          <t>200g</t>
        </is>
      </c>
      <c r="D102" t="n">
        <v>10500</v>
      </c>
      <c r="E102" t="inlineStr">
        <is>
          <t>○</t>
        </is>
      </c>
      <c r="F102" t="inlineStr"/>
      <c r="G102" t="inlineStr">
        <is>
          <t>【규격】국물용, 가다랑어 100%(슬라이스), 훈연</t>
        </is>
      </c>
    </row>
    <row r="103">
      <c r="A103" t="inlineStr">
        <is>
          <t xml:space="preserve"> 가쓰오부시</t>
        </is>
      </c>
      <c r="B103" t="inlineStr">
        <is>
          <t>인도네시아산,필리핀
(국내가공)</t>
        </is>
      </c>
      <c r="C103" t="inlineStr">
        <is>
          <t>500g</t>
        </is>
      </c>
      <c r="D103" t="n">
        <v>22600</v>
      </c>
      <c r="E103" t="inlineStr">
        <is>
          <t>○</t>
        </is>
      </c>
      <c r="F103" t="inlineStr"/>
      <c r="G103" t="inlineStr">
        <is>
          <t>【규격】국물용, 가다랑어 100%(슬라이스), 훈연</t>
        </is>
      </c>
    </row>
    <row r="104">
      <c r="A104" t="inlineStr">
        <is>
          <t xml:space="preserve"> 가쓰오부시</t>
        </is>
      </c>
      <c r="B104" t="inlineStr">
        <is>
          <t>인도네시아산,필리핀
(국내가공)</t>
        </is>
      </c>
      <c r="C104" t="inlineStr">
        <is>
          <t>1KG</t>
        </is>
      </c>
      <c r="D104" t="n">
        <v>45000</v>
      </c>
      <c r="E104" t="inlineStr">
        <is>
          <t>○</t>
        </is>
      </c>
      <c r="F104" t="inlineStr"/>
      <c r="G104" t="inlineStr">
        <is>
          <t>【규격】국물용, 가다랑어 100%(슬라이스), 훈연</t>
        </is>
      </c>
    </row>
    <row r="105">
      <c r="A105" t="inlineStr">
        <is>
          <t xml:space="preserve"> 가쓰오부시(고명용)</t>
        </is>
      </c>
      <c r="B105" t="inlineStr">
        <is>
          <t>인도네시아산,필리핀
(국내가공)</t>
        </is>
      </c>
      <c r="C105" t="inlineStr">
        <is>
          <t>200g</t>
        </is>
      </c>
      <c r="D105" t="n">
        <v>13400</v>
      </c>
      <c r="E105" t="inlineStr">
        <is>
          <t>○</t>
        </is>
      </c>
      <c r="F105" t="inlineStr"/>
      <c r="G105" t="inlineStr">
        <is>
          <t>【규격】고명용, 가다랑어 100%(슬라이스), 훈연</t>
        </is>
      </c>
    </row>
    <row r="106">
      <c r="A106" t="inlineStr">
        <is>
          <t xml:space="preserve"> 가쓰오부시(고명용)</t>
        </is>
      </c>
      <c r="B106" t="inlineStr">
        <is>
          <t>인도네시아산,필리핀
(국내가공)</t>
        </is>
      </c>
      <c r="C106" t="inlineStr">
        <is>
          <t>500g</t>
        </is>
      </c>
      <c r="D106" t="n">
        <v>27100</v>
      </c>
      <c r="E106" t="inlineStr">
        <is>
          <t>○</t>
        </is>
      </c>
      <c r="F106" t="inlineStr"/>
      <c r="G106" t="inlineStr">
        <is>
          <t>【규격】고명용, 가다랑어 100%(슬라이스), 훈연</t>
        </is>
      </c>
    </row>
    <row r="107">
      <c r="A107" t="inlineStr">
        <is>
          <t xml:space="preserve"> 가쓰오부시(고명용)</t>
        </is>
      </c>
      <c r="B107" t="inlineStr">
        <is>
          <t>인도네시아산,필리핀
(국내가공)</t>
        </is>
      </c>
      <c r="C107" t="inlineStr">
        <is>
          <t>1KG</t>
        </is>
      </c>
      <c r="D107" t="n">
        <v>54000</v>
      </c>
      <c r="E107" t="inlineStr">
        <is>
          <t>○</t>
        </is>
      </c>
      <c r="F107" t="inlineStr"/>
      <c r="G107" t="inlineStr">
        <is>
          <t>【규격】고명용, 가다랑어 100%(슬라이스), 훈연</t>
        </is>
      </c>
    </row>
    <row r="108">
      <c r="A108" t="inlineStr">
        <is>
          <t>견과.건과류</t>
        </is>
      </c>
      <c r="B108" t="inlineStr"/>
      <c r="C108" t="inlineStr"/>
      <c r="D108" t="inlineStr"/>
      <c r="E108" t="inlineStr"/>
      <c r="F108" t="inlineStr"/>
      <c r="G108" t="inlineStr"/>
    </row>
    <row r="109">
      <c r="A109" t="inlineStr">
        <is>
          <t>제품명</t>
        </is>
      </c>
      <c r="B109" t="inlineStr">
        <is>
          <t>원산지</t>
        </is>
      </c>
      <c r="C109" t="inlineStr">
        <is>
          <t>단위</t>
        </is>
      </c>
      <c r="D109" t="inlineStr">
        <is>
          <t>5월</t>
        </is>
      </c>
      <c r="E109" t="inlineStr">
        <is>
          <t>과세</t>
        </is>
      </c>
      <c r="F109" t="inlineStr">
        <is>
          <t>H</t>
        </is>
      </c>
      <c r="G109" t="inlineStr">
        <is>
          <t>규격/특징/성분함량/용도</t>
        </is>
      </c>
    </row>
    <row r="110">
      <c r="A110" t="inlineStr">
        <is>
          <t xml:space="preserve"> 견과류믹스(볶음조리용)</t>
        </is>
      </c>
      <c r="B110" t="inlineStr">
        <is>
          <t>미국,중국</t>
        </is>
      </c>
      <c r="C110" t="inlineStr">
        <is>
          <t>KG</t>
        </is>
      </c>
      <c r="D110" t="n">
        <v>18375</v>
      </c>
      <c r="E110" t="inlineStr"/>
      <c r="F110" t="inlineStr"/>
      <c r="G110" t="inlineStr">
        <is>
          <t>【성분함량】아몬드슬라이스20%(미국), 반알땅콩20%(중국), 
해바라기씨20%(중국), 호박씨20%(중국), 깐호두20&amp;(미국)</t>
        </is>
      </c>
    </row>
    <row r="111">
      <c r="A111" t="inlineStr">
        <is>
          <t xml:space="preserve"> 견과류믹스(샐러드용)</t>
        </is>
      </c>
      <c r="B111" t="inlineStr">
        <is>
          <t>미국,중국</t>
        </is>
      </c>
      <c r="C111" t="inlineStr">
        <is>
          <t>KG</t>
        </is>
      </c>
      <c r="D111" t="n">
        <v>17875</v>
      </c>
      <c r="E111" t="inlineStr"/>
      <c r="F111" t="inlineStr"/>
      <c r="G111" t="inlineStr">
        <is>
          <t>【성분함량】아몬드슬라이스20%(미국), 반알땅콩20%(중국), 
해바라기씨15%(중국), 호박씨15%(중국), 깐호두20&amp;(미국),건포도10%(미국)</t>
        </is>
      </c>
    </row>
    <row r="112">
      <c r="A112" t="inlineStr">
        <is>
          <t xml:space="preserve"> 건포도</t>
        </is>
      </c>
      <c r="B112" t="inlineStr">
        <is>
          <t>미국산</t>
        </is>
      </c>
      <c r="C112" t="inlineStr">
        <is>
          <t>KG</t>
        </is>
      </c>
      <c r="D112" t="n">
        <v>9625</v>
      </c>
      <c r="E112" t="inlineStr"/>
      <c r="F112" t="inlineStr"/>
      <c r="G112" t="inlineStr">
        <is>
          <t>【성분함량】건포도 99.5%, 식물성기름0.5%</t>
        </is>
      </c>
    </row>
    <row r="113">
      <c r="A113" t="inlineStr">
        <is>
          <t xml:space="preserve"> 아몬드 슬라이스</t>
        </is>
      </c>
      <c r="B113" t="inlineStr">
        <is>
          <t>미국산</t>
        </is>
      </c>
      <c r="C113" t="inlineStr">
        <is>
          <t>KG</t>
        </is>
      </c>
      <c r="D113" t="n">
        <v>24200</v>
      </c>
      <c r="E113" t="inlineStr"/>
      <c r="F113" t="inlineStr"/>
      <c r="G113" t="inlineStr">
        <is>
          <t>【성분함량】아몬드 무가미 슬라이스 100%</t>
        </is>
      </c>
    </row>
    <row r="114">
      <c r="A114" t="inlineStr">
        <is>
          <t xml:space="preserve"> 통아몬드(볶음)</t>
        </is>
      </c>
      <c r="B114" t="inlineStr">
        <is>
          <t>미국산</t>
        </is>
      </c>
      <c r="C114" t="inlineStr">
        <is>
          <t>KG</t>
        </is>
      </c>
      <c r="D114" t="n">
        <v>23700</v>
      </c>
      <c r="E114" t="inlineStr"/>
      <c r="F114" t="inlineStr"/>
      <c r="G114" t="inlineStr">
        <is>
          <t>【성분함량】볶은아몬드 무가미  100%</t>
        </is>
      </c>
    </row>
    <row r="115">
      <c r="A115" t="inlineStr">
        <is>
          <t xml:space="preserve"> 호두(1/4테) (미국산)</t>
        </is>
      </c>
      <c r="B115" t="inlineStr">
        <is>
          <t>미국산</t>
        </is>
      </c>
      <c r="C115" t="inlineStr">
        <is>
          <t>KG</t>
        </is>
      </c>
      <c r="D115" t="n">
        <v>22000</v>
      </c>
      <c r="E115" t="inlineStr"/>
      <c r="F115" t="inlineStr"/>
      <c r="G115" t="inlineStr">
        <is>
          <t>【성분함량】호두 100%</t>
        </is>
      </c>
    </row>
    <row r="116">
      <c r="A116" t="inlineStr">
        <is>
          <t xml:space="preserve"> 호박씨</t>
        </is>
      </c>
      <c r="B116" t="inlineStr">
        <is>
          <t>중국산</t>
        </is>
      </c>
      <c r="C116" t="inlineStr">
        <is>
          <t>KG</t>
        </is>
      </c>
      <c r="D116" t="n">
        <v>12500</v>
      </c>
      <c r="E116" t="inlineStr"/>
      <c r="F116" t="inlineStr"/>
      <c r="G116" t="inlineStr">
        <is>
          <t>【성분함량】호박씨 100%</t>
        </is>
      </c>
    </row>
    <row r="117">
      <c r="A117" t="inlineStr">
        <is>
          <t xml:space="preserve"> 캐슈넛</t>
        </is>
      </c>
      <c r="B117" t="inlineStr">
        <is>
          <t>인도네시아</t>
        </is>
      </c>
      <c r="C117" t="inlineStr">
        <is>
          <t>KG</t>
        </is>
      </c>
      <c r="D117" t="n">
        <v>22000</v>
      </c>
      <c r="E117" t="inlineStr"/>
      <c r="F117" t="inlineStr"/>
      <c r="G117" t="inlineStr">
        <is>
          <t>【성분함량】케슈넛 100%</t>
        </is>
      </c>
    </row>
    <row r="118">
      <c r="A118" t="inlineStr">
        <is>
          <t xml:space="preserve"> 크랜베리</t>
        </is>
      </c>
      <c r="B118" t="inlineStr">
        <is>
          <t>미국산</t>
        </is>
      </c>
      <c r="C118" t="inlineStr">
        <is>
          <t>KG</t>
        </is>
      </c>
      <c r="D118" t="n">
        <v>16750</v>
      </c>
      <c r="E118" t="inlineStr"/>
      <c r="F118" t="inlineStr"/>
      <c r="G118" t="inlineStr">
        <is>
          <t>【성분함량】크린베리57%,설탕42%,식물성기름1%</t>
        </is>
      </c>
    </row>
    <row r="119">
      <c r="A119" t="inlineStr">
        <is>
          <t xml:space="preserve"> 해바라기씨</t>
        </is>
      </c>
      <c r="B119" t="inlineStr">
        <is>
          <t>미국산</t>
        </is>
      </c>
      <c r="C119" t="inlineStr">
        <is>
          <t>KG</t>
        </is>
      </c>
      <c r="D119" t="n">
        <v>9900</v>
      </c>
      <c r="E119" t="inlineStr"/>
      <c r="F119" t="inlineStr"/>
      <c r="G119" t="inlineStr">
        <is>
          <t>성분함량】생해바라기씨 100%</t>
        </is>
      </c>
    </row>
    <row r="120">
      <c r="A120" t="inlineStr">
        <is>
          <t>기타류</t>
        </is>
      </c>
      <c r="B120" t="inlineStr"/>
      <c r="C120" t="inlineStr"/>
      <c r="D120" t="inlineStr"/>
      <c r="E120" t="inlineStr"/>
      <c r="F120" t="inlineStr"/>
      <c r="G120" t="inlineStr"/>
    </row>
    <row r="121">
      <c r="A121" t="inlineStr">
        <is>
          <t>제품명</t>
        </is>
      </c>
      <c r="B121" t="inlineStr">
        <is>
          <t>원산지</t>
        </is>
      </c>
      <c r="C121" t="inlineStr">
        <is>
          <t>단위</t>
        </is>
      </c>
      <c r="D121" t="inlineStr">
        <is>
          <t>5월</t>
        </is>
      </c>
      <c r="E121" t="inlineStr">
        <is>
          <t>과세</t>
        </is>
      </c>
      <c r="F121" t="inlineStr">
        <is>
          <t>H</t>
        </is>
      </c>
      <c r="G121" t="inlineStr">
        <is>
          <t>규격/특징/성분함량/용도</t>
        </is>
      </c>
    </row>
    <row r="122">
      <c r="A122" t="inlineStr">
        <is>
          <t xml:space="preserve">  건홍합</t>
        </is>
      </c>
      <c r="B122" t="inlineStr">
        <is>
          <t>국산(남해안)</t>
        </is>
      </c>
      <c r="C122" t="inlineStr">
        <is>
          <t>KG</t>
        </is>
      </c>
      <c r="D122" t="n">
        <v>33125</v>
      </c>
      <c r="E122" t="inlineStr"/>
      <c r="F122" t="inlineStr"/>
      <c r="G122" t="inlineStr">
        <is>
          <t>【특징】분홍색으로 살이 오른 담치 건조,수분함량 25% 이하</t>
        </is>
      </c>
    </row>
    <row r="123">
      <c r="A123" t="inlineStr">
        <is>
          <t xml:space="preserve">  건꼴뚜기</t>
        </is>
      </c>
      <c r="B123" t="inlineStr">
        <is>
          <t>국산(남해안)</t>
        </is>
      </c>
      <c r="C123" t="inlineStr">
        <is>
          <t>KG</t>
        </is>
      </c>
      <c r="D123" t="n">
        <v>49500</v>
      </c>
      <c r="E123" t="inlineStr"/>
      <c r="F123" t="inlineStr"/>
      <c r="G123" t="inlineStr">
        <is>
          <t>【특징】참꼴뚜기 선별수작업, 먹없음,수분함량 25% 이하
【규격】크기 약 3~4cm</t>
        </is>
      </c>
    </row>
    <row r="124">
      <c r="A124" t="inlineStr">
        <is>
          <t xml:space="preserve">  부직포 1KG</t>
        </is>
      </c>
      <c r="B124" t="inlineStr"/>
      <c r="C124" t="inlineStr">
        <is>
          <t>장</t>
        </is>
      </c>
      <c r="D124" t="n">
        <v>712.5</v>
      </c>
      <c r="E124" t="inlineStr"/>
      <c r="F124" t="inlineStr"/>
      <c r="G124" t="inlineStr">
        <is>
          <t>【특징】1KG 다시망</t>
        </is>
      </c>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I205"/>
  <sheetViews>
    <sheetView workbookViewId="0">
      <selection activeCell="A1" sqref="A1"/>
    </sheetView>
  </sheetViews>
  <sheetFormatPr baseColWidth="8" defaultRowHeight="15"/>
  <sheetData>
    <row r="1">
      <c r="A1" t="inlineStr">
        <is>
          <t>6060_한가득_바다먹거리+8월+단가표.xls</t>
        </is>
      </c>
    </row>
    <row r="2">
      <c r="A2" t="inlineStr">
        <is>
          <t>https://school062.com/bbs/board.php?bo_table=product_02&amp;wr_id=6060</t>
        </is>
      </c>
    </row>
    <row r="3">
      <c r="A3" s="1" t="inlineStr"/>
      <c r="B3" s="1" t="inlineStr"/>
      <c r="C3" s="1" t="inlineStr"/>
      <c r="D3" s="1" t="inlineStr">
        <is>
          <t>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가
자
미</t>
        </is>
      </c>
      <c r="B5" t="inlineStr">
        <is>
          <t>가자미토막</t>
        </is>
      </c>
      <c r="C5" t="inlineStr">
        <is>
          <t>러시아/미국산</t>
        </is>
      </c>
      <c r="D5" t="inlineStr">
        <is>
          <t>kg</t>
        </is>
      </c>
      <c r="E5" t="n">
        <v>8300</v>
      </c>
      <c r="F5" t="inlineStr">
        <is>
          <t>±40g~100g 두절.내장.지너러미.꼬리제거 후 세척, 사양에 맞게 토막 절단</t>
        </is>
      </c>
      <c r="G5" t="inlineStr">
        <is>
          <t>○</t>
        </is>
      </c>
      <c r="H5" t="inlineStr"/>
      <c r="I5" t="inlineStr"/>
    </row>
    <row r="6">
      <c r="A6" t="inlineStr"/>
      <c r="B6" t="inlineStr">
        <is>
          <t>가자미토막(냉장)</t>
        </is>
      </c>
      <c r="C6" t="inlineStr">
        <is>
          <t>러시아/미국산</t>
        </is>
      </c>
      <c r="D6" t="inlineStr">
        <is>
          <t>kg</t>
        </is>
      </c>
      <c r="E6" t="n">
        <v>9800</v>
      </c>
      <c r="F6" t="inlineStr">
        <is>
          <t>±40g~100g 두절.내장.지너러미.꼬리제거 후 세척, 사양에 맞게 토막 절단</t>
        </is>
      </c>
      <c r="G6" t="inlineStr">
        <is>
          <t>○</t>
        </is>
      </c>
      <c r="H6" t="inlineStr"/>
      <c r="I6" t="inlineStr"/>
    </row>
    <row r="7">
      <c r="A7" t="inlineStr"/>
      <c r="B7" t="inlineStr">
        <is>
          <t>가자미순살(유피)</t>
        </is>
      </c>
      <c r="C7" t="inlineStr">
        <is>
          <t>러시아/미국산</t>
        </is>
      </c>
      <c r="D7" t="inlineStr">
        <is>
          <t>kg</t>
        </is>
      </c>
      <c r="E7" t="n">
        <v>13500</v>
      </c>
      <c r="F7" t="inlineStr">
        <is>
          <t>±30g~70g가자미포(껍질있음)를 사양에 맞게 토막 절단</t>
        </is>
      </c>
      <c r="G7" t="inlineStr">
        <is>
          <t>○</t>
        </is>
      </c>
      <c r="H7" t="inlineStr"/>
      <c r="I7" t="inlineStr"/>
    </row>
    <row r="8">
      <c r="A8" t="inlineStr"/>
      <c r="B8" t="inlineStr">
        <is>
          <t>가자미순살(강정)/유피</t>
        </is>
      </c>
      <c r="C8" t="inlineStr">
        <is>
          <t>러시아/미국산</t>
        </is>
      </c>
      <c r="D8" t="inlineStr">
        <is>
          <t>kg</t>
        </is>
      </c>
      <c r="E8" t="n">
        <v>15000</v>
      </c>
      <c r="F8" t="inlineStr">
        <is>
          <t>껍질있는포 깍뚝모양절단 ±15~20g</t>
        </is>
      </c>
      <c r="G8" t="inlineStr">
        <is>
          <t>○</t>
        </is>
      </c>
      <c r="H8" t="inlineStr"/>
      <c r="I8" t="inlineStr"/>
    </row>
    <row r="9">
      <c r="A9" t="inlineStr"/>
      <c r="B9" t="inlineStr">
        <is>
          <t>가자미순살(유피)슬라이스</t>
        </is>
      </c>
      <c r="C9" t="inlineStr">
        <is>
          <t>러시아/미국산</t>
        </is>
      </c>
      <c r="D9" t="inlineStr">
        <is>
          <t>kg</t>
        </is>
      </c>
      <c r="E9" t="n">
        <v>15800</v>
      </c>
      <c r="F9" t="inlineStr">
        <is>
          <t>껍질있는포 사양에 맞게 슬라이스모양</t>
        </is>
      </c>
      <c r="G9" t="inlineStr">
        <is>
          <t>○</t>
        </is>
      </c>
      <c r="H9" t="inlineStr"/>
      <c r="I9" t="inlineStr"/>
    </row>
    <row r="10">
      <c r="A10" t="inlineStr"/>
      <c r="B10" t="inlineStr">
        <is>
          <t>가자미순살(탈피)</t>
        </is>
      </c>
      <c r="C10" t="inlineStr">
        <is>
          <t>러시아/미국산</t>
        </is>
      </c>
      <c r="D10" t="inlineStr">
        <is>
          <t>kg</t>
        </is>
      </c>
      <c r="E10" t="n">
        <v>14300</v>
      </c>
      <c r="F10" t="inlineStr">
        <is>
          <t>±30g~70g가자미포(껍질없음)를 사양에 맞게 토막 절단</t>
        </is>
      </c>
      <c r="G10" t="inlineStr">
        <is>
          <t>○</t>
        </is>
      </c>
      <c r="H10" t="inlineStr"/>
      <c r="I10" t="inlineStr"/>
    </row>
    <row r="11">
      <c r="A11" t="inlineStr"/>
      <c r="B11" t="inlineStr">
        <is>
          <t>가자미순살(강정)/탈피</t>
        </is>
      </c>
      <c r="C11" t="inlineStr">
        <is>
          <t>러시아/미국산</t>
        </is>
      </c>
      <c r="D11" t="inlineStr">
        <is>
          <t>kg</t>
        </is>
      </c>
      <c r="E11" t="n">
        <v>15800</v>
      </c>
      <c r="F11" t="inlineStr">
        <is>
          <t>껍질없는포 깍뚝모양절단 ±15~20g</t>
        </is>
      </c>
      <c r="G11" t="inlineStr">
        <is>
          <t>○</t>
        </is>
      </c>
      <c r="H11" t="inlineStr"/>
      <c r="I11" t="inlineStr"/>
    </row>
    <row r="12">
      <c r="A12" t="inlineStr"/>
      <c r="B12" t="inlineStr">
        <is>
          <t>가자미순살(탈피)슬라이스</t>
        </is>
      </c>
      <c r="C12" t="inlineStr">
        <is>
          <t>러시아/미국산</t>
        </is>
      </c>
      <c r="D12" t="inlineStr">
        <is>
          <t>kg</t>
        </is>
      </c>
      <c r="E12" t="n">
        <v>16500</v>
      </c>
      <c r="F12" t="inlineStr">
        <is>
          <t>껍질없는포 사양에 맞게 슬라이스모양</t>
        </is>
      </c>
      <c r="G12" t="inlineStr">
        <is>
          <t>○</t>
        </is>
      </c>
      <c r="H12" t="inlineStr"/>
      <c r="I12" t="inlineStr"/>
    </row>
    <row r="13">
      <c r="A13" t="inlineStr"/>
      <c r="B13" t="inlineStr">
        <is>
          <t>가자미토막(국내산)-중</t>
        </is>
      </c>
      <c r="C13" t="inlineStr">
        <is>
          <t>국내산</t>
        </is>
      </c>
      <c r="D13" t="inlineStr">
        <is>
          <t>kg</t>
        </is>
      </c>
      <c r="E13" t="n">
        <v>12800</v>
      </c>
      <c r="F13" t="inlineStr">
        <is>
          <t>40~60g(50±10g)두절(온마리)</t>
        </is>
      </c>
      <c r="G13" t="inlineStr">
        <is>
          <t>○</t>
        </is>
      </c>
      <c r="H13" t="inlineStr"/>
      <c r="I13" t="inlineStr"/>
    </row>
    <row r="14">
      <c r="A14" t="inlineStr"/>
      <c r="B14" t="inlineStr">
        <is>
          <t>가자미토막(국내산)-대</t>
        </is>
      </c>
      <c r="C14" t="inlineStr">
        <is>
          <t>국내산</t>
        </is>
      </c>
      <c r="D14" t="inlineStr">
        <is>
          <t>kg</t>
        </is>
      </c>
      <c r="E14" t="n">
        <v>13100</v>
      </c>
      <c r="F14" t="inlineStr">
        <is>
          <t>60~80g(70±10g)두절(온마리)/ 40~50g 절단</t>
        </is>
      </c>
      <c r="G14" t="inlineStr">
        <is>
          <t>○</t>
        </is>
      </c>
      <c r="H14" t="inlineStr"/>
      <c r="I14" t="inlineStr"/>
    </row>
    <row r="15">
      <c r="A15" t="inlineStr"/>
      <c r="B15" t="inlineStr">
        <is>
          <t>살짝말린가자미토막(국내산-중)</t>
        </is>
      </c>
      <c r="C15" t="inlineStr">
        <is>
          <t>국내산</t>
        </is>
      </c>
      <c r="D15" t="inlineStr">
        <is>
          <t>kg</t>
        </is>
      </c>
      <c r="E15" t="n">
        <v>13100</v>
      </c>
      <c r="F15" t="inlineStr">
        <is>
          <t>40~60g(50±10g)두절.내장.지너러미.꼬리제거 후 세척후 살짝 건조/ 두절(온마리)</t>
        </is>
      </c>
      <c r="G15" t="inlineStr">
        <is>
          <t>○</t>
        </is>
      </c>
      <c r="H15" t="inlineStr"/>
      <c r="I15" t="inlineStr"/>
    </row>
    <row r="16">
      <c r="A16" t="inlineStr"/>
      <c r="B16" t="inlineStr">
        <is>
          <t>살짝말린가자미토막(국내산-대)</t>
        </is>
      </c>
      <c r="C16" t="inlineStr">
        <is>
          <t>국내산</t>
        </is>
      </c>
      <c r="D16" t="inlineStr">
        <is>
          <t>kg</t>
        </is>
      </c>
      <c r="E16" t="n">
        <v>13400</v>
      </c>
      <c r="F16" t="inlineStr">
        <is>
          <t>60~80g(70±10g)두절.내장.지너러미.꼬리제거 후 세척후 살짝 건조(두절(온마리) / 40~50g 절단</t>
        </is>
      </c>
      <c r="G16" t="inlineStr">
        <is>
          <t>○</t>
        </is>
      </c>
      <c r="H16" t="inlineStr"/>
      <c r="I16" t="inlineStr"/>
    </row>
    <row r="17">
      <c r="A17" t="inlineStr">
        <is>
          <t>갈    치</t>
        </is>
      </c>
      <c r="B17" t="inlineStr">
        <is>
          <t>갈치토막(모로코)</t>
        </is>
      </c>
      <c r="C17" t="inlineStr">
        <is>
          <t>모르코</t>
        </is>
      </c>
      <c r="D17" t="inlineStr">
        <is>
          <t>kg</t>
        </is>
      </c>
      <c r="E17" t="n">
        <v>11000</v>
      </c>
      <c r="F17" t="inlineStr">
        <is>
          <t>±40g~100g두절.내장.지너러미.꼬리제거 후 세척, 사양에 맞게 토막 절단</t>
        </is>
      </c>
      <c r="G17" t="inlineStr">
        <is>
          <t>○</t>
        </is>
      </c>
      <c r="H17" t="inlineStr"/>
      <c r="I17" t="inlineStr"/>
    </row>
    <row r="18">
      <c r="A18" t="inlineStr"/>
      <c r="B18" t="inlineStr">
        <is>
          <t>갈치토막(모로코)(냉장)</t>
        </is>
      </c>
      <c r="C18" t="inlineStr">
        <is>
          <t>모르코</t>
        </is>
      </c>
      <c r="D18" t="inlineStr">
        <is>
          <t>kg</t>
        </is>
      </c>
      <c r="E18" t="inlineStr">
        <is>
          <t>품 절</t>
        </is>
      </c>
      <c r="F18" t="inlineStr">
        <is>
          <t>±40g~100g두절.내장.지너러미.꼬리제거 후 세척, 사양에 맞게 토막 절단</t>
        </is>
      </c>
      <c r="G18" t="inlineStr">
        <is>
          <t>○</t>
        </is>
      </c>
      <c r="H18" t="inlineStr"/>
      <c r="I18" t="inlineStr"/>
    </row>
    <row r="19">
      <c r="A19" t="inlineStr"/>
      <c r="B19" t="inlineStr">
        <is>
          <t>갈치토막(세네갈)</t>
        </is>
      </c>
      <c r="C19" t="inlineStr">
        <is>
          <t>세네갈</t>
        </is>
      </c>
      <c r="D19" t="inlineStr">
        <is>
          <t>kg</t>
        </is>
      </c>
      <c r="E19" t="inlineStr">
        <is>
          <t>품 절</t>
        </is>
      </c>
      <c r="F19" t="inlineStr">
        <is>
          <t>±40g~100g두절.내장.지너러미.꼬리제거 후 세척, 사양에 맞게 토막 절단</t>
        </is>
      </c>
      <c r="G19" t="inlineStr">
        <is>
          <t>○</t>
        </is>
      </c>
      <c r="H19" t="inlineStr"/>
      <c r="I19" t="inlineStr"/>
    </row>
    <row r="20">
      <c r="A20" t="inlineStr"/>
      <c r="B20" t="inlineStr">
        <is>
          <t>갈치토막(세네갈)(냉장)</t>
        </is>
      </c>
      <c r="C20" t="inlineStr">
        <is>
          <t>세네갈</t>
        </is>
      </c>
      <c r="D20" t="inlineStr">
        <is>
          <t>kg</t>
        </is>
      </c>
      <c r="E20" t="inlineStr">
        <is>
          <t>품 절</t>
        </is>
      </c>
      <c r="F20" t="inlineStr">
        <is>
          <t>±40g~100g두절.내장.지너러미.꼬리제거 후 세척, 사양에 맞게 토막 절단</t>
        </is>
      </c>
      <c r="G20" t="inlineStr">
        <is>
          <t>○</t>
        </is>
      </c>
      <c r="H20" t="inlineStr"/>
      <c r="I20" t="inlineStr"/>
    </row>
    <row r="21">
      <c r="A21" t="inlineStr"/>
      <c r="B21" t="inlineStr">
        <is>
          <t>갈치(국내산-중)</t>
        </is>
      </c>
      <c r="C21" t="inlineStr">
        <is>
          <t>국내산</t>
        </is>
      </c>
      <c r="D21" t="inlineStr">
        <is>
          <t>kg</t>
        </is>
      </c>
      <c r="E21" t="n">
        <v>16500</v>
      </c>
      <c r="F21" t="inlineStr">
        <is>
          <t>30g,50g두절.내장.지너러미.꼬리제거 후 세척, 사양에 맞게 토막 절단</t>
        </is>
      </c>
      <c r="G21" t="inlineStr">
        <is>
          <t>○</t>
        </is>
      </c>
      <c r="H21" t="inlineStr"/>
      <c r="I21" t="inlineStr"/>
    </row>
    <row r="22">
      <c r="A22" t="inlineStr"/>
      <c r="B22" t="inlineStr">
        <is>
          <t>갈치(국내산-중)(냉장)</t>
        </is>
      </c>
      <c r="C22" t="inlineStr">
        <is>
          <t>국내산</t>
        </is>
      </c>
      <c r="D22" t="inlineStr">
        <is>
          <t>kg</t>
        </is>
      </c>
      <c r="E22" t="n">
        <v>18800</v>
      </c>
      <c r="F22" t="inlineStr">
        <is>
          <t>30g,50g두절.내장.지너러미.꼬리제거 후 세척, 사양에 맞게 토막 절단</t>
        </is>
      </c>
      <c r="G22" t="inlineStr">
        <is>
          <t>○</t>
        </is>
      </c>
      <c r="H22" t="inlineStr"/>
      <c r="I22" t="inlineStr"/>
    </row>
    <row r="23">
      <c r="A23" t="inlineStr"/>
      <c r="B23" t="inlineStr">
        <is>
          <t>갈치(국내산-대)</t>
        </is>
      </c>
      <c r="C23" t="inlineStr">
        <is>
          <t>국내산</t>
        </is>
      </c>
      <c r="D23" t="inlineStr">
        <is>
          <t>kg</t>
        </is>
      </c>
      <c r="E23" t="n">
        <v>19800</v>
      </c>
      <c r="F23" t="inlineStr">
        <is>
          <t>40g,50g,60g두절.내장.지너러미.꼬리제거 후 세척, 사양에 맞게 토막 절단</t>
        </is>
      </c>
      <c r="G23" t="inlineStr">
        <is>
          <t>○</t>
        </is>
      </c>
      <c r="H23" t="inlineStr"/>
      <c r="I23" t="inlineStr"/>
    </row>
    <row r="24">
      <c r="A24" t="inlineStr"/>
      <c r="B24" t="inlineStr">
        <is>
          <t>갈치(국내산-대)(냉장)</t>
        </is>
      </c>
      <c r="C24" t="inlineStr">
        <is>
          <t>국내산</t>
        </is>
      </c>
      <c r="D24" t="inlineStr">
        <is>
          <t>kg</t>
        </is>
      </c>
      <c r="E24" t="n">
        <v>22100</v>
      </c>
      <c r="F24" t="inlineStr">
        <is>
          <t>40g,50g,60g두절.내장.지너러미.꼬리제거 후 세척, 사양에 맞게 토막 절단</t>
        </is>
      </c>
      <c r="G24" t="inlineStr">
        <is>
          <t>○</t>
        </is>
      </c>
      <c r="H24" t="inlineStr"/>
      <c r="I24" t="inlineStr"/>
    </row>
    <row r="25">
      <c r="A25" t="inlineStr"/>
      <c r="B25" t="inlineStr">
        <is>
          <t>갈치(제주산)(대)</t>
        </is>
      </c>
      <c r="C25" t="inlineStr">
        <is>
          <t>국내산(제주)</t>
        </is>
      </c>
      <c r="D25" t="inlineStr">
        <is>
          <t>kg</t>
        </is>
      </c>
      <c r="E25" t="n">
        <v>23300</v>
      </c>
      <c r="F25" t="inlineStr">
        <is>
          <t>40g,50g,60g,70g두절.내장.지너러미.꼬리제거 후 세척, 사양에 맞게 토막 절단</t>
        </is>
      </c>
      <c r="G25" t="inlineStr">
        <is>
          <t>○</t>
        </is>
      </c>
      <c r="H25" t="inlineStr"/>
      <c r="I25" t="inlineStr"/>
    </row>
    <row r="26">
      <c r="A26" t="inlineStr"/>
      <c r="B26" t="inlineStr">
        <is>
          <t>갈치(제주산)(냉장)(대)</t>
        </is>
      </c>
      <c r="C26" t="inlineStr">
        <is>
          <t>국내산(제주)</t>
        </is>
      </c>
      <c r="D26" t="inlineStr">
        <is>
          <t>kg</t>
        </is>
      </c>
      <c r="E26" t="n">
        <v>25500</v>
      </c>
      <c r="F26" t="inlineStr">
        <is>
          <t>40g,50g,60g,70g두절.내장.지너러미.꼬리제거 후 세척, 사양에 맞게 토막 절단</t>
        </is>
      </c>
      <c r="G26" t="inlineStr">
        <is>
          <t>○</t>
        </is>
      </c>
      <c r="H26" t="inlineStr"/>
      <c r="I26" t="inlineStr"/>
    </row>
    <row r="27">
      <c r="A27" t="inlineStr"/>
      <c r="B27" t="inlineStr">
        <is>
          <t>갈치(제주산)</t>
        </is>
      </c>
      <c r="C27" t="inlineStr">
        <is>
          <t>국내산(제주)</t>
        </is>
      </c>
      <c r="D27" t="inlineStr">
        <is>
          <t>kg</t>
        </is>
      </c>
      <c r="E27" t="n">
        <v>20300</v>
      </c>
      <c r="F27" t="inlineStr">
        <is>
          <t>40g,50g,60g,70g두절.내장.지너러미.꼬리제거 후 세척, 사양에 맞게 토막 절단</t>
        </is>
      </c>
      <c r="G27" t="inlineStr">
        <is>
          <t>○</t>
        </is>
      </c>
      <c r="H27" t="inlineStr"/>
      <c r="I27" t="inlineStr"/>
    </row>
    <row r="28">
      <c r="A28" t="inlineStr"/>
      <c r="B28" t="inlineStr">
        <is>
          <t>갈치(제주산)(냉장)</t>
        </is>
      </c>
      <c r="C28" t="inlineStr">
        <is>
          <t>국내산(제주)</t>
        </is>
      </c>
      <c r="D28" t="inlineStr">
        <is>
          <t>kg</t>
        </is>
      </c>
      <c r="E28" t="n">
        <v>22500</v>
      </c>
      <c r="F28" t="inlineStr">
        <is>
          <t>40g,50g,60g,70g두절.내장.지너러미.꼬리제거 후 세척, 사양에 맞게 토막 절단</t>
        </is>
      </c>
      <c r="G28" t="inlineStr">
        <is>
          <t>○</t>
        </is>
      </c>
      <c r="H28" t="inlineStr"/>
      <c r="I28" t="inlineStr"/>
    </row>
    <row r="29">
      <c r="A29" t="inlineStr"/>
      <c r="B29" t="inlineStr">
        <is>
          <t>갈치포(수입-모르코)</t>
        </is>
      </c>
      <c r="C29" t="inlineStr">
        <is>
          <t>수입산</t>
        </is>
      </c>
      <c r="D29" t="inlineStr">
        <is>
          <t>kg</t>
        </is>
      </c>
      <c r="E29" t="inlineStr">
        <is>
          <t>품 절</t>
        </is>
      </c>
      <c r="F29" t="inlineStr">
        <is>
          <t>20g,30g중뼈를 제거한 순살 갈치포를 사양에 맞게 토막 절단</t>
        </is>
      </c>
      <c r="G29" t="inlineStr">
        <is>
          <t>○</t>
        </is>
      </c>
      <c r="H29" t="inlineStr"/>
      <c r="I29" t="inlineStr"/>
    </row>
    <row r="30">
      <c r="A30" t="inlineStr"/>
      <c r="B30" t="inlineStr">
        <is>
          <t>갈치포(국내산)</t>
        </is>
      </c>
      <c r="C30" t="inlineStr">
        <is>
          <t>국내산</t>
        </is>
      </c>
      <c r="D30" t="inlineStr">
        <is>
          <t>kg</t>
        </is>
      </c>
      <c r="E30" t="n">
        <v>16500</v>
      </c>
      <c r="F30" t="inlineStr">
        <is>
          <t>15g,20g중뼈를 제거한 순살 갈치포를 5% 건조후 튀김용 사양에 맞게 토막 절단</t>
        </is>
      </c>
      <c r="G30" t="inlineStr">
        <is>
          <t>○</t>
        </is>
      </c>
      <c r="H30" t="inlineStr"/>
      <c r="I30" t="inlineStr"/>
    </row>
    <row r="31">
      <c r="A31" t="inlineStr">
        <is>
          <t>고
등
어</t>
        </is>
      </c>
      <c r="B31" t="inlineStr">
        <is>
          <t>고등어조림</t>
        </is>
      </c>
      <c r="C31" t="inlineStr">
        <is>
          <t>국내산</t>
        </is>
      </c>
      <c r="D31" t="inlineStr">
        <is>
          <t>kg</t>
        </is>
      </c>
      <c r="E31" t="n">
        <v>3900</v>
      </c>
      <c r="F31" t="inlineStr">
        <is>
          <t>±30g~40g두절.내장.꼬리제거 후 세척, 사양에 맞게 조림용 토막 절단</t>
        </is>
      </c>
      <c r="G31" t="inlineStr">
        <is>
          <t>○</t>
        </is>
      </c>
      <c r="H31" t="inlineStr"/>
      <c r="I31" t="inlineStr">
        <is>
          <t>할인제외</t>
        </is>
      </c>
    </row>
    <row r="32">
      <c r="A32" t="inlineStr"/>
      <c r="B32" t="inlineStr">
        <is>
          <t>고등어조림(냉장)</t>
        </is>
      </c>
      <c r="C32" t="inlineStr">
        <is>
          <t>국내산</t>
        </is>
      </c>
      <c r="D32" t="inlineStr">
        <is>
          <t>kg</t>
        </is>
      </c>
      <c r="E32" t="n">
        <v>5400</v>
      </c>
      <c r="F32" t="inlineStr">
        <is>
          <t>±30g~40g두절.내장.꼬리제거 후 세척, 사양에 맞게 조림용 토막 절단</t>
        </is>
      </c>
      <c r="G32" t="inlineStr">
        <is>
          <t>○</t>
        </is>
      </c>
      <c r="H32" t="inlineStr"/>
      <c r="I32" t="inlineStr"/>
    </row>
    <row r="33">
      <c r="A33" t="inlineStr"/>
      <c r="B33" t="inlineStr">
        <is>
          <t>고등어조림(대)</t>
        </is>
      </c>
      <c r="C33" t="inlineStr">
        <is>
          <t>국내산</t>
        </is>
      </c>
      <c r="D33" t="inlineStr">
        <is>
          <t>kg</t>
        </is>
      </c>
      <c r="E33" t="n">
        <v>7400</v>
      </c>
      <c r="F33" t="inlineStr">
        <is>
          <t>±30g~80g두절.내장.꼬리제거 후 세척, 사양에 맞게 조림용 토막 절단</t>
        </is>
      </c>
      <c r="G33" t="inlineStr">
        <is>
          <t>○</t>
        </is>
      </c>
      <c r="H33" t="inlineStr"/>
      <c r="I33" t="inlineStr"/>
    </row>
    <row r="34">
      <c r="A34" t="inlineStr"/>
      <c r="B34" t="inlineStr">
        <is>
          <t>고등어조림(대)(냉장)</t>
        </is>
      </c>
      <c r="C34" t="inlineStr">
        <is>
          <t>국내산</t>
        </is>
      </c>
      <c r="D34" t="inlineStr">
        <is>
          <t>kg</t>
        </is>
      </c>
      <c r="E34" t="n">
        <v>8900</v>
      </c>
      <c r="F34" t="inlineStr">
        <is>
          <t>±30g~80g두절.내장.꼬리제거 후 세척, 사양에 맞게 조림용 토막 절단</t>
        </is>
      </c>
      <c r="G34" t="inlineStr">
        <is>
          <t>○</t>
        </is>
      </c>
      <c r="H34" t="inlineStr"/>
      <c r="I34" t="inlineStr"/>
    </row>
    <row r="35">
      <c r="A35" t="inlineStr"/>
      <c r="B35" t="inlineStr">
        <is>
          <t>고등어구이</t>
        </is>
      </c>
      <c r="C35" t="inlineStr">
        <is>
          <t>국내산</t>
        </is>
      </c>
      <c r="D35" t="inlineStr">
        <is>
          <t>kg</t>
        </is>
      </c>
      <c r="E35" t="n">
        <v>8300</v>
      </c>
      <c r="F35" t="inlineStr">
        <is>
          <t>±30g~40g두절.내장.꼬리제거 후 세척, 사양에 맞게 구이용 토막 절단</t>
        </is>
      </c>
      <c r="G35" t="inlineStr">
        <is>
          <t>○</t>
        </is>
      </c>
      <c r="H35" t="inlineStr"/>
      <c r="I35" t="inlineStr"/>
    </row>
    <row r="36">
      <c r="A36" t="inlineStr"/>
      <c r="B36" t="inlineStr">
        <is>
          <t>고등어구이(냉장)</t>
        </is>
      </c>
      <c r="C36" t="inlineStr">
        <is>
          <t>국내산</t>
        </is>
      </c>
      <c r="D36" t="inlineStr">
        <is>
          <t>kg</t>
        </is>
      </c>
      <c r="E36" t="n">
        <v>9800</v>
      </c>
      <c r="F36" t="inlineStr">
        <is>
          <t>±30g~40g두절.내장.꼬리제거 후 세척, 사양에 맞게 구이용 토막 절단</t>
        </is>
      </c>
      <c r="G36" t="inlineStr">
        <is>
          <t>○</t>
        </is>
      </c>
      <c r="H36" t="inlineStr"/>
      <c r="I36" t="inlineStr"/>
    </row>
    <row r="37">
      <c r="A37" t="inlineStr"/>
      <c r="B37" t="inlineStr">
        <is>
          <t>고등어구이(대)</t>
        </is>
      </c>
      <c r="C37" t="inlineStr">
        <is>
          <t>국내산</t>
        </is>
      </c>
      <c r="D37" t="inlineStr">
        <is>
          <t>kg</t>
        </is>
      </c>
      <c r="E37" t="n">
        <v>8600</v>
      </c>
      <c r="F37" t="inlineStr">
        <is>
          <t>±30g~80g두절.내장.꼬리제거 후 세척, 사양에 맞게 구이용 토막 절단</t>
        </is>
      </c>
      <c r="G37" t="inlineStr">
        <is>
          <t>○</t>
        </is>
      </c>
      <c r="H37" t="inlineStr"/>
      <c r="I37" t="inlineStr"/>
    </row>
    <row r="38">
      <c r="A38" t="inlineStr"/>
      <c r="B38" t="inlineStr">
        <is>
          <t>고등어구이(대)(냉장)</t>
        </is>
      </c>
      <c r="C38" t="inlineStr">
        <is>
          <t>국내산</t>
        </is>
      </c>
      <c r="D38" t="inlineStr">
        <is>
          <t>kg</t>
        </is>
      </c>
      <c r="E38" t="n">
        <v>10100</v>
      </c>
      <c r="F38" t="inlineStr">
        <is>
          <t>±30g~80g두절.내장.꼬리제거 후 세척, 사양에 맞게 구이용 토막 절단</t>
        </is>
      </c>
      <c r="G38" t="inlineStr">
        <is>
          <t>○</t>
        </is>
      </c>
      <c r="H38" t="inlineStr"/>
      <c r="I38" t="inlineStr"/>
    </row>
    <row r="39">
      <c r="A39" t="inlineStr"/>
      <c r="B39" t="inlineStr">
        <is>
          <t>고등어순살</t>
        </is>
      </c>
      <c r="C39" t="inlineStr">
        <is>
          <t>국내산</t>
        </is>
      </c>
      <c r="D39" t="inlineStr">
        <is>
          <t>kg</t>
        </is>
      </c>
      <c r="E39" t="n">
        <v>10400</v>
      </c>
      <c r="F39" t="inlineStr">
        <is>
          <t>30g-40g중뼈를 제거한 순살 고등어포를 세척(잔가시있음)</t>
        </is>
      </c>
      <c r="G39" t="inlineStr">
        <is>
          <t>○</t>
        </is>
      </c>
      <c r="H39" t="inlineStr"/>
      <c r="I39" t="inlineStr"/>
    </row>
    <row r="40">
      <c r="A40" t="inlineStr"/>
      <c r="B40" t="inlineStr">
        <is>
          <t>고등어순살(냉장)</t>
        </is>
      </c>
      <c r="C40" t="inlineStr">
        <is>
          <t>국내산</t>
        </is>
      </c>
      <c r="D40" t="inlineStr">
        <is>
          <t>kg</t>
        </is>
      </c>
      <c r="E40" t="n">
        <v>12200</v>
      </c>
      <c r="F40" t="inlineStr">
        <is>
          <t>30g-40g중뼈를 제거한 순살 고등어포를 세척(잔가시있음)</t>
        </is>
      </c>
      <c r="G40" t="inlineStr">
        <is>
          <t>○</t>
        </is>
      </c>
      <c r="H40" t="inlineStr"/>
      <c r="I40" t="inlineStr"/>
    </row>
    <row r="41">
      <c r="A41" t="inlineStr"/>
      <c r="B41" t="inlineStr">
        <is>
          <t>고등어순살(대)</t>
        </is>
      </c>
      <c r="C41" t="inlineStr">
        <is>
          <t>국내산</t>
        </is>
      </c>
      <c r="D41" t="inlineStr">
        <is>
          <t>kg</t>
        </is>
      </c>
      <c r="E41" t="n">
        <v>10800</v>
      </c>
      <c r="F41" t="inlineStr">
        <is>
          <t>±30g~±90g중뼈를 제거한 순살 고등어포를 세척후 사양에 맞게 토막 절단(잔가시있음)</t>
        </is>
      </c>
      <c r="G41" t="inlineStr">
        <is>
          <t>○</t>
        </is>
      </c>
      <c r="H41" t="inlineStr"/>
      <c r="I41" t="inlineStr"/>
    </row>
    <row r="42">
      <c r="A42" t="inlineStr"/>
      <c r="B42" t="inlineStr">
        <is>
          <t>고등어순살(대)(냉장)</t>
        </is>
      </c>
      <c r="C42" t="inlineStr">
        <is>
          <t>국내산</t>
        </is>
      </c>
      <c r="D42" t="inlineStr">
        <is>
          <t>kg</t>
        </is>
      </c>
      <c r="E42" t="n">
        <v>12600</v>
      </c>
      <c r="F42" t="inlineStr">
        <is>
          <t>±30g~±90g중뼈를 제거한 순살 고등어포를 세척후 사양에 맞게 토막 절단(잔가시있음)</t>
        </is>
      </c>
      <c r="G42" t="inlineStr">
        <is>
          <t>○</t>
        </is>
      </c>
      <c r="H42" t="inlineStr"/>
      <c r="I42" t="inlineStr"/>
    </row>
    <row r="43">
      <c r="A43" t="inlineStr"/>
      <c r="B43" t="inlineStr">
        <is>
          <t>고등어저염순살</t>
        </is>
      </c>
      <c r="C43" t="inlineStr">
        <is>
          <t>국내산</t>
        </is>
      </c>
      <c r="D43" t="inlineStr">
        <is>
          <t>kg</t>
        </is>
      </c>
      <c r="E43" t="n">
        <v>10500</v>
      </c>
      <c r="F43" t="inlineStr">
        <is>
          <t>±30g~±40g중뼈를 제거한 순살 고등어포를 세척후 저염(2%)수에 염지(잔가시있음)</t>
        </is>
      </c>
      <c r="G43" t="inlineStr">
        <is>
          <t>○</t>
        </is>
      </c>
      <c r="H43" t="inlineStr"/>
      <c r="I43" t="inlineStr"/>
    </row>
    <row r="44">
      <c r="A44" t="inlineStr"/>
      <c r="B44" t="inlineStr">
        <is>
          <t>고등어저염순살(냉장)</t>
        </is>
      </c>
      <c r="C44" t="inlineStr">
        <is>
          <t>국내산</t>
        </is>
      </c>
      <c r="D44" t="inlineStr">
        <is>
          <t>kg</t>
        </is>
      </c>
      <c r="E44" t="n">
        <v>12300</v>
      </c>
      <c r="F44" t="inlineStr">
        <is>
          <t>±30g~±40g중뼈를 제거한 순살 고등어포를 세척후 저염(2%)수에 염지(잔가시있음)</t>
        </is>
      </c>
      <c r="G44" t="inlineStr">
        <is>
          <t>○</t>
        </is>
      </c>
      <c r="H44" t="inlineStr"/>
      <c r="I44" t="inlineStr"/>
    </row>
    <row r="45">
      <c r="A45" t="inlineStr"/>
      <c r="B45" t="inlineStr">
        <is>
          <t>고등어저염순살(대)</t>
        </is>
      </c>
      <c r="C45" t="inlineStr">
        <is>
          <t>국내산</t>
        </is>
      </c>
      <c r="D45" t="inlineStr">
        <is>
          <t>kg</t>
        </is>
      </c>
      <c r="E45" t="n">
        <v>11000</v>
      </c>
      <c r="F45" t="inlineStr">
        <is>
          <t>±30g~±90g중뼈를 제거한 순살 고등어포를 세척후 저염(2%)수에 염지(잔가시있음)</t>
        </is>
      </c>
      <c r="G45" t="inlineStr">
        <is>
          <t>○</t>
        </is>
      </c>
      <c r="H45" t="inlineStr"/>
      <c r="I45" t="inlineStr"/>
    </row>
    <row r="46">
      <c r="A46" t="inlineStr"/>
      <c r="B46" t="inlineStr">
        <is>
          <t>고등어저염순살(대)(냉장)</t>
        </is>
      </c>
      <c r="C46" t="inlineStr">
        <is>
          <t>국내산</t>
        </is>
      </c>
      <c r="D46" t="inlineStr">
        <is>
          <t>kg</t>
        </is>
      </c>
      <c r="E46" t="n">
        <v>12800</v>
      </c>
      <c r="F46" t="inlineStr">
        <is>
          <t>±30g~±90g중뼈를 제거한 순살 고등어포를 세척후 저염(2%)수에 염지(잔가시있음)</t>
        </is>
      </c>
      <c r="G46" t="inlineStr">
        <is>
          <t>○</t>
        </is>
      </c>
      <c r="H46" t="inlineStr"/>
      <c r="I46" t="inlineStr"/>
    </row>
    <row r="47">
      <c r="A47" t="inlineStr"/>
      <c r="B47" t="inlineStr">
        <is>
          <t xml:space="preserve">어린이용 고등어순살(잔가시제거) </t>
        </is>
      </c>
      <c r="C47" t="inlineStr">
        <is>
          <t>국내산</t>
        </is>
      </c>
      <c r="D47" t="inlineStr">
        <is>
          <t>kg</t>
        </is>
      </c>
      <c r="E47" t="n">
        <v>19500</v>
      </c>
      <c r="F47" t="inlineStr">
        <is>
          <t>고등어순살 99% 잔가시제거</t>
        </is>
      </c>
      <c r="G47" t="inlineStr"/>
      <c r="H47" t="inlineStr"/>
      <c r="I47" t="inlineStr"/>
    </row>
    <row r="48">
      <c r="A48" t="inlineStr"/>
      <c r="B48" t="inlineStr">
        <is>
          <t>함초담은고등어순살</t>
        </is>
      </c>
      <c r="C48" t="inlineStr">
        <is>
          <t>국내산</t>
        </is>
      </c>
      <c r="D48" t="inlineStr">
        <is>
          <t>kg</t>
        </is>
      </c>
      <c r="E48" t="n">
        <v>12500</v>
      </c>
      <c r="F48" t="inlineStr">
        <is>
          <t>고등어99.5%, 함초가루0.3%, 천일염0.2%</t>
        </is>
      </c>
      <c r="G48" t="inlineStr"/>
      <c r="H48" t="inlineStr"/>
      <c r="I48" t="inlineStr"/>
    </row>
    <row r="49">
      <c r="A49" t="inlineStr"/>
      <c r="B49" t="inlineStr">
        <is>
          <t>레몬담은고등어순살</t>
        </is>
      </c>
      <c r="C49" t="inlineStr">
        <is>
          <t>국내산</t>
        </is>
      </c>
      <c r="D49" t="inlineStr">
        <is>
          <t>kg</t>
        </is>
      </c>
      <c r="E49" t="n">
        <v>12500</v>
      </c>
      <c r="F49" t="inlineStr">
        <is>
          <t>고등어99.5%, 레몬농축액0.3%, 천일염0.2%</t>
        </is>
      </c>
      <c r="G49" t="inlineStr"/>
      <c r="H49" t="inlineStr"/>
      <c r="I49" t="inlineStr"/>
    </row>
    <row r="50">
      <c r="A50" t="inlineStr"/>
      <c r="B50" t="inlineStr">
        <is>
          <t>라임담은고등어순살</t>
        </is>
      </c>
      <c r="C50" t="inlineStr">
        <is>
          <t>국내산</t>
        </is>
      </c>
      <c r="D50" t="inlineStr">
        <is>
          <t>kg</t>
        </is>
      </c>
      <c r="E50" t="n">
        <v>12500</v>
      </c>
      <c r="F50" t="inlineStr">
        <is>
          <t>고등어99.5%, 라임향0.3%, 천일염0.2%</t>
        </is>
      </c>
      <c r="G50" t="inlineStr"/>
      <c r="H50" t="inlineStr"/>
      <c r="I50" t="inlineStr"/>
    </row>
    <row r="51">
      <c r="A51" t="inlineStr"/>
      <c r="B51" t="inlineStr">
        <is>
          <t>녹차담은고등어순살</t>
        </is>
      </c>
      <c r="C51" t="inlineStr">
        <is>
          <t>국내산</t>
        </is>
      </c>
      <c r="D51" t="inlineStr">
        <is>
          <t>kg</t>
        </is>
      </c>
      <c r="E51" t="n">
        <v>12500</v>
      </c>
      <c r="F51" t="inlineStr">
        <is>
          <t>고등어99.5%, 녹차가루0.3%, 천일염0.2%</t>
        </is>
      </c>
      <c r="G51" t="inlineStr"/>
      <c r="H51" t="inlineStr"/>
      <c r="I51" t="inlineStr"/>
    </row>
    <row r="52">
      <c r="A52" t="inlineStr"/>
      <c r="B52" t="inlineStr">
        <is>
          <t>뽕잎담은고등어순살</t>
        </is>
      </c>
      <c r="C52" t="inlineStr">
        <is>
          <t>국내산</t>
        </is>
      </c>
      <c r="D52" t="inlineStr">
        <is>
          <t>kg</t>
        </is>
      </c>
      <c r="E52" t="n">
        <v>12500</v>
      </c>
      <c r="F52" t="inlineStr">
        <is>
          <t>고등어99.5%, 뽕잎가루0.3%, 천일염0.2%</t>
        </is>
      </c>
      <c r="G52" t="inlineStr"/>
      <c r="H52" t="inlineStr"/>
      <c r="I52" t="inlineStr"/>
    </row>
    <row r="53">
      <c r="A53" t="inlineStr">
        <is>
          <t>꽁
치</t>
        </is>
      </c>
      <c r="B53" t="inlineStr">
        <is>
          <t>꽁치토막</t>
        </is>
      </c>
      <c r="C53" t="inlineStr">
        <is>
          <t>원양산/대만산</t>
        </is>
      </c>
      <c r="D53" t="inlineStr">
        <is>
          <t>kg</t>
        </is>
      </c>
      <c r="E53" t="n">
        <v>21000</v>
      </c>
      <c r="F53" t="inlineStr">
        <is>
          <t>±45g 두절.내장.꼬리제거 후 세척, 사양에 맞게 토막 절단</t>
        </is>
      </c>
      <c r="G53" t="inlineStr">
        <is>
          <t>○</t>
        </is>
      </c>
      <c r="H53" t="inlineStr"/>
      <c r="I53" t="inlineStr"/>
    </row>
    <row r="54">
      <c r="A54" t="inlineStr"/>
      <c r="B54" t="inlineStr">
        <is>
          <t>꽁치토막(냉장)</t>
        </is>
      </c>
      <c r="C54" t="inlineStr">
        <is>
          <t>원양산/대만산</t>
        </is>
      </c>
      <c r="D54" t="inlineStr">
        <is>
          <t>kg</t>
        </is>
      </c>
      <c r="E54" t="n">
        <v>22500</v>
      </c>
      <c r="F54" t="inlineStr">
        <is>
          <t>±45g 두절.내장.꼬리제거 후 세척, 사양에 맞게 토막 절단</t>
        </is>
      </c>
      <c r="G54" t="inlineStr">
        <is>
          <t>○</t>
        </is>
      </c>
      <c r="H54" t="inlineStr"/>
      <c r="I54" t="inlineStr"/>
    </row>
    <row r="55">
      <c r="A55" t="inlineStr"/>
      <c r="B55" t="inlineStr">
        <is>
          <t>꽁치(온마리)</t>
        </is>
      </c>
      <c r="C55" t="inlineStr">
        <is>
          <t>원양산/대만산</t>
        </is>
      </c>
      <c r="D55" t="inlineStr">
        <is>
          <t>kg</t>
        </is>
      </c>
      <c r="E55" t="n">
        <v>21000</v>
      </c>
      <c r="F55" t="inlineStr">
        <is>
          <t>±90g 두절.내장.꼬리제거 후 세척/ 싸이즈 선별 안됨</t>
        </is>
      </c>
      <c r="G55" t="inlineStr">
        <is>
          <t>○</t>
        </is>
      </c>
      <c r="H55" t="inlineStr"/>
      <c r="I55" t="inlineStr"/>
    </row>
    <row r="56">
      <c r="A56" t="inlineStr"/>
      <c r="B56" t="inlineStr">
        <is>
          <t>꽁치(온마리)(냉장)</t>
        </is>
      </c>
      <c r="C56" t="inlineStr">
        <is>
          <t>원양산/대만산</t>
        </is>
      </c>
      <c r="D56" t="inlineStr">
        <is>
          <t>kg</t>
        </is>
      </c>
      <c r="E56" t="n">
        <v>22500</v>
      </c>
      <c r="F56" t="inlineStr">
        <is>
          <t>±90g 두절.내장.꼬리제거 후 세척/ 싸이즈 선별 안됨</t>
        </is>
      </c>
      <c r="G56" t="inlineStr">
        <is>
          <t>○</t>
        </is>
      </c>
      <c r="H56" t="inlineStr"/>
      <c r="I56" t="inlineStr"/>
    </row>
    <row r="57">
      <c r="A57" t="inlineStr">
        <is>
          <t>참
대
구</t>
        </is>
      </c>
      <c r="B57" t="inlineStr">
        <is>
          <t>참대구토막(국내산)</t>
        </is>
      </c>
      <c r="C57" t="inlineStr">
        <is>
          <t>국산</t>
        </is>
      </c>
      <c r="D57" t="inlineStr">
        <is>
          <t>kg</t>
        </is>
      </c>
      <c r="E57" t="n">
        <v>12000</v>
      </c>
      <c r="F57" t="inlineStr">
        <is>
          <t>±40g~100g두절.내장.지너러미.꼬리제거 후 세척, 사양에 맞게 토막 절단</t>
        </is>
      </c>
      <c r="G57" t="inlineStr">
        <is>
          <t>○</t>
        </is>
      </c>
      <c r="H57" t="inlineStr"/>
      <c r="I57" t="inlineStr"/>
    </row>
    <row r="58">
      <c r="A58" t="inlineStr"/>
      <c r="B58" t="inlineStr">
        <is>
          <t>참대구토막(국내산)(냉장)</t>
        </is>
      </c>
      <c r="C58" t="inlineStr">
        <is>
          <t>국산</t>
        </is>
      </c>
      <c r="D58" t="inlineStr">
        <is>
          <t>kg</t>
        </is>
      </c>
      <c r="E58" t="n">
        <v>13500</v>
      </c>
      <c r="F58" t="inlineStr">
        <is>
          <t>±40g~100g두절.내장.지너러미.꼬리제거 후 세척, 사양에 맞게 토막 절단</t>
        </is>
      </c>
      <c r="G58" t="inlineStr">
        <is>
          <t>○</t>
        </is>
      </c>
      <c r="H58" t="inlineStr"/>
      <c r="I58" t="inlineStr"/>
    </row>
    <row r="59">
      <c r="A59" t="inlineStr"/>
      <c r="B59" t="inlineStr">
        <is>
          <t>참대구토막(수입)</t>
        </is>
      </c>
      <c r="C59" t="inlineStr">
        <is>
          <t>미국/러시아</t>
        </is>
      </c>
      <c r="D59" t="inlineStr">
        <is>
          <t>kg</t>
        </is>
      </c>
      <c r="E59" t="inlineStr">
        <is>
          <t>품 절</t>
        </is>
      </c>
      <c r="F59" t="inlineStr">
        <is>
          <t>±40g~100g두절.내장.지너러미.꼬리제거 후 세척, 사양에 맞게 토막 절단</t>
        </is>
      </c>
      <c r="G59" t="inlineStr">
        <is>
          <t>○</t>
        </is>
      </c>
      <c r="H59" t="inlineStr"/>
      <c r="I59" t="inlineStr"/>
    </row>
    <row r="60">
      <c r="A60" t="inlineStr"/>
      <c r="B60" t="inlineStr">
        <is>
          <t>참대구토막(수입)(냉장)</t>
        </is>
      </c>
      <c r="C60" t="inlineStr">
        <is>
          <t>미국/러시아</t>
        </is>
      </c>
      <c r="D60" t="inlineStr">
        <is>
          <t>kg</t>
        </is>
      </c>
      <c r="E60" t="inlineStr">
        <is>
          <t>품 절</t>
        </is>
      </c>
      <c r="F60" t="inlineStr">
        <is>
          <t>±40g~100g두절.내장.지너러미.꼬리제거 후 세척, 사양에 맞게 토막 절단</t>
        </is>
      </c>
      <c r="G60" t="inlineStr">
        <is>
          <t>○</t>
        </is>
      </c>
      <c r="H60" t="inlineStr"/>
      <c r="I60" t="inlineStr"/>
    </row>
    <row r="61">
      <c r="A61" t="inlineStr"/>
      <c r="B61" t="inlineStr">
        <is>
          <t>참대구순살(유피)</t>
        </is>
      </c>
      <c r="C61" t="inlineStr">
        <is>
          <t>미국/러시아</t>
        </is>
      </c>
      <c r="D61" t="inlineStr">
        <is>
          <t>kg</t>
        </is>
      </c>
      <c r="E61" t="inlineStr">
        <is>
          <t>품 절</t>
        </is>
      </c>
      <c r="F61" t="inlineStr">
        <is>
          <t>20~30g,30~40g,40~50g,탈피대구순살(껍질없음)를 사양에 맞게 토막 절단</t>
        </is>
      </c>
      <c r="G61" t="inlineStr">
        <is>
          <t>○</t>
        </is>
      </c>
      <c r="H61" t="inlineStr"/>
      <c r="I61" t="inlineStr"/>
    </row>
    <row r="62">
      <c r="A62" t="inlineStr"/>
      <c r="B62" t="inlineStr">
        <is>
          <t>참대구순살강정(유피)</t>
        </is>
      </c>
      <c r="C62" t="inlineStr">
        <is>
          <t>미국/러시아</t>
        </is>
      </c>
      <c r="D62" t="inlineStr">
        <is>
          <t>kg</t>
        </is>
      </c>
      <c r="E62" t="inlineStr">
        <is>
          <t>품 절</t>
        </is>
      </c>
      <c r="F62" t="inlineStr">
        <is>
          <t>3cm*3cm(±15~20g/개)대구순살(껍질있음)를  3 * 3로 깍둑설기</t>
        </is>
      </c>
      <c r="G62" t="inlineStr">
        <is>
          <t>○</t>
        </is>
      </c>
      <c r="H62" t="inlineStr"/>
      <c r="I62" t="inlineStr"/>
    </row>
    <row r="63">
      <c r="A63" t="inlineStr"/>
      <c r="B63" t="inlineStr">
        <is>
          <t>참대구순살(탈피)</t>
        </is>
      </c>
      <c r="C63" t="inlineStr">
        <is>
          <t>미국/러시아</t>
        </is>
      </c>
      <c r="D63" t="inlineStr">
        <is>
          <t>kg</t>
        </is>
      </c>
      <c r="E63" t="inlineStr">
        <is>
          <t>품 절</t>
        </is>
      </c>
      <c r="F63" t="inlineStr">
        <is>
          <t>20~30g,30~40g,40~50g,탈피대구순살(껍질없음)를 사양에 맞게 토막 절단</t>
        </is>
      </c>
      <c r="G63" t="inlineStr">
        <is>
          <t>○</t>
        </is>
      </c>
      <c r="H63" t="inlineStr"/>
      <c r="I63" t="inlineStr"/>
    </row>
    <row r="64">
      <c r="A64" t="inlineStr"/>
      <c r="B64" t="inlineStr">
        <is>
          <t>참대구순살강정(탈피)</t>
        </is>
      </c>
      <c r="C64" t="inlineStr">
        <is>
          <t>미국/러시아</t>
        </is>
      </c>
      <c r="D64" t="inlineStr">
        <is>
          <t>kg</t>
        </is>
      </c>
      <c r="E64" t="inlineStr">
        <is>
          <t>품 절</t>
        </is>
      </c>
      <c r="F64" t="inlineStr">
        <is>
          <t>3cm*3cm(±15~20g/개)대구순살(껍질없음)를  3 * 3로 깍둑설기</t>
        </is>
      </c>
      <c r="G64" t="inlineStr"/>
      <c r="H64" t="inlineStr"/>
      <c r="I64" t="inlineStr"/>
    </row>
    <row r="65">
      <c r="A65" t="inlineStr"/>
      <c r="B65" t="inlineStr">
        <is>
          <t>대구알</t>
        </is>
      </c>
      <c r="C65" t="inlineStr">
        <is>
          <t>미국/러시아</t>
        </is>
      </c>
      <c r="D65" t="inlineStr">
        <is>
          <t>kg</t>
        </is>
      </c>
      <c r="E65" t="n">
        <v>15800</v>
      </c>
      <c r="F65" t="inlineStr">
        <is>
          <t>대구내장중 해물탕용. 선도최상급 ( 사각큐브작업시 단가 상승 )</t>
        </is>
      </c>
      <c r="G65" t="inlineStr"/>
      <c r="H65" t="inlineStr"/>
      <c r="I65" t="inlineStr"/>
    </row>
    <row r="66">
      <c r="A66" t="inlineStr"/>
      <c r="B66" t="inlineStr">
        <is>
          <t>대구곤</t>
        </is>
      </c>
      <c r="C66" t="inlineStr">
        <is>
          <t>미국/러시아</t>
        </is>
      </c>
      <c r="D66" t="inlineStr">
        <is>
          <t>kg</t>
        </is>
      </c>
      <c r="E66" t="n">
        <v>17300</v>
      </c>
      <c r="F66" t="inlineStr">
        <is>
          <t>대구내장중 해물탕용. 선도최상급 ( 사각큐브작업시 단가 상승 )</t>
        </is>
      </c>
      <c r="G66" t="inlineStr"/>
      <c r="H66" t="inlineStr"/>
      <c r="I66" t="inlineStr"/>
    </row>
    <row r="67">
      <c r="A67" t="inlineStr">
        <is>
          <t>민
대
구</t>
        </is>
      </c>
      <c r="B67" t="inlineStr">
        <is>
          <t>민대구토막</t>
        </is>
      </c>
      <c r="C67" t="inlineStr">
        <is>
          <t>원양산</t>
        </is>
      </c>
      <c r="D67" t="inlineStr">
        <is>
          <t>kg</t>
        </is>
      </c>
      <c r="E67" t="n">
        <v>9300</v>
      </c>
      <c r="F67" t="inlineStr">
        <is>
          <t>±40g~100g두절.내장.지너러미.꼬리제거 후 세척, 사양에 맞게 토막 절단</t>
        </is>
      </c>
      <c r="G67" t="inlineStr">
        <is>
          <t>○</t>
        </is>
      </c>
      <c r="H67" t="inlineStr"/>
      <c r="I67" t="inlineStr"/>
    </row>
    <row r="68">
      <c r="A68" t="inlineStr"/>
      <c r="B68" t="inlineStr">
        <is>
          <t>민대구토막(냉장)</t>
        </is>
      </c>
      <c r="C68" t="inlineStr">
        <is>
          <t>원양산</t>
        </is>
      </c>
      <c r="D68" t="inlineStr">
        <is>
          <t>kg</t>
        </is>
      </c>
      <c r="E68" t="n">
        <v>10800</v>
      </c>
      <c r="F68" t="inlineStr">
        <is>
          <t>±40g~100g두절.내장.지너러미.꼬리제거 후 세척, 사양에 맞게 토막 절단</t>
        </is>
      </c>
      <c r="G68" t="inlineStr">
        <is>
          <t>○</t>
        </is>
      </c>
      <c r="H68" t="inlineStr"/>
      <c r="I68" t="inlineStr"/>
    </row>
    <row r="69">
      <c r="A69" t="inlineStr"/>
      <c r="B69" t="inlineStr">
        <is>
          <t>민대구순살(유피)</t>
        </is>
      </c>
      <c r="C69" t="inlineStr">
        <is>
          <t>원양산</t>
        </is>
      </c>
      <c r="D69" t="inlineStr">
        <is>
          <t>kg</t>
        </is>
      </c>
      <c r="E69" t="n">
        <v>14700</v>
      </c>
      <c r="F69" t="inlineStr">
        <is>
          <t>±40g~100g민대구순살(껍질있음)를 사양에 맞게 토막 절단</t>
        </is>
      </c>
      <c r="G69" t="inlineStr">
        <is>
          <t>○</t>
        </is>
      </c>
      <c r="H69" t="inlineStr"/>
      <c r="I69" t="inlineStr"/>
    </row>
    <row r="70">
      <c r="A70" t="inlineStr"/>
      <c r="B70" t="inlineStr">
        <is>
          <t>민대구순살(탈피)</t>
        </is>
      </c>
      <c r="C70" t="inlineStr">
        <is>
          <t>원양산</t>
        </is>
      </c>
      <c r="D70" t="inlineStr">
        <is>
          <t>kg</t>
        </is>
      </c>
      <c r="E70" t="n">
        <v>16500</v>
      </c>
      <c r="F70" t="inlineStr">
        <is>
          <t>20~30g,30~40g,40~50g,슬라이스민대구순살(껍질없음)를 사양에 맞게 토막 절단</t>
        </is>
      </c>
      <c r="G70" t="inlineStr">
        <is>
          <t>○</t>
        </is>
      </c>
      <c r="H70" t="inlineStr"/>
      <c r="I70" t="inlineStr"/>
    </row>
    <row r="71">
      <c r="A71" t="inlineStr">
        <is>
          <t>동
태</t>
        </is>
      </c>
      <c r="B71" t="inlineStr">
        <is>
          <t>동태토막</t>
        </is>
      </c>
      <c r="C71" t="inlineStr">
        <is>
          <t>러시아</t>
        </is>
      </c>
      <c r="D71" t="inlineStr">
        <is>
          <t>kg</t>
        </is>
      </c>
      <c r="E71" t="n">
        <v>6500</v>
      </c>
      <c r="F71" t="inlineStr">
        <is>
          <t>±40g~100g두절.내장.지너러미.꼬리제거 후 세척, 사양에 맞게 토막 절단</t>
        </is>
      </c>
      <c r="G71" t="inlineStr">
        <is>
          <t>○</t>
        </is>
      </c>
      <c r="H71" t="inlineStr"/>
      <c r="I71" t="inlineStr"/>
    </row>
    <row r="72">
      <c r="A72" t="inlineStr"/>
      <c r="B72" t="inlineStr">
        <is>
          <t>동태토막(냉장)</t>
        </is>
      </c>
      <c r="C72" t="inlineStr">
        <is>
          <t>러시아</t>
        </is>
      </c>
      <c r="D72" t="inlineStr">
        <is>
          <t>kg</t>
        </is>
      </c>
      <c r="E72" t="n">
        <v>8000</v>
      </c>
      <c r="F72" t="inlineStr">
        <is>
          <t>±40g~100g두절.내장.지너러미.꼬리제거 후 세척, 사양에 맞게 토막 절단</t>
        </is>
      </c>
      <c r="G72" t="inlineStr">
        <is>
          <t>○</t>
        </is>
      </c>
      <c r="H72" t="inlineStr"/>
      <c r="I72" t="inlineStr"/>
    </row>
    <row r="73">
      <c r="A73" t="inlineStr"/>
      <c r="B73" t="inlineStr">
        <is>
          <t>동태포슬라이스(수입완제품)</t>
        </is>
      </c>
      <c r="C73" t="inlineStr">
        <is>
          <t>러시아</t>
        </is>
      </c>
      <c r="D73" t="inlineStr">
        <is>
          <t>kg</t>
        </is>
      </c>
      <c r="E73" t="n">
        <v>7500</v>
      </c>
      <c r="F73" t="inlineStr">
        <is>
          <t>±30g중뼈 . 껍질을 제거한 순살 동태포를 사양에 맞게 전뜨기</t>
        </is>
      </c>
      <c r="G73" t="inlineStr"/>
      <c r="H73" t="inlineStr"/>
      <c r="I73" t="inlineStr"/>
    </row>
    <row r="74">
      <c r="A74" t="inlineStr"/>
      <c r="B74" t="inlineStr">
        <is>
          <t>동태포슬라이스</t>
        </is>
      </c>
      <c r="C74" t="inlineStr">
        <is>
          <t>러시아(국내가공)</t>
        </is>
      </c>
      <c r="D74" t="inlineStr">
        <is>
          <t>kg</t>
        </is>
      </c>
      <c r="E74" t="n">
        <v>9500</v>
      </c>
      <c r="F74" t="inlineStr">
        <is>
          <t>20-30g/40g,50g주문사양생선까스용가능중뼈 . 껍질을 제거한 순살 동태포를 사양에 맞게 전뜨기</t>
        </is>
      </c>
      <c r="G74" t="inlineStr">
        <is>
          <t>○</t>
        </is>
      </c>
      <c r="H74" t="inlineStr"/>
      <c r="I74" t="inlineStr"/>
    </row>
    <row r="75">
      <c r="A75" t="inlineStr"/>
      <c r="B75" t="inlineStr">
        <is>
          <t>동태포(탕수)</t>
        </is>
      </c>
      <c r="C75" t="inlineStr">
        <is>
          <t>러시아</t>
        </is>
      </c>
      <c r="D75" t="inlineStr">
        <is>
          <t>kg</t>
        </is>
      </c>
      <c r="E75" t="n">
        <v>9500</v>
      </c>
      <c r="F75" t="inlineStr">
        <is>
          <t>껍질없는포 1*5 스틱모양</t>
        </is>
      </c>
      <c r="G75" t="inlineStr">
        <is>
          <t>○</t>
        </is>
      </c>
      <c r="H75" t="inlineStr"/>
      <c r="I75" t="inlineStr"/>
    </row>
    <row r="76">
      <c r="A76" t="inlineStr"/>
      <c r="B76" t="inlineStr">
        <is>
          <t>동태포(강정)</t>
        </is>
      </c>
      <c r="C76" t="inlineStr">
        <is>
          <t>러시아</t>
        </is>
      </c>
      <c r="D76" t="inlineStr">
        <is>
          <t>kg</t>
        </is>
      </c>
      <c r="E76" t="n">
        <v>9500</v>
      </c>
      <c r="F76" t="inlineStr">
        <is>
          <t>껍질없는포 깍둑썰기(±15~20g)</t>
        </is>
      </c>
      <c r="G76" t="inlineStr">
        <is>
          <t>○</t>
        </is>
      </c>
      <c r="H76" t="inlineStr"/>
      <c r="I76" t="inlineStr"/>
    </row>
    <row r="77">
      <c r="A77" t="inlineStr"/>
      <c r="B77" t="inlineStr">
        <is>
          <t>동태곤(명태곤)</t>
        </is>
      </c>
      <c r="C77" t="inlineStr">
        <is>
          <t>러시아</t>
        </is>
      </c>
      <c r="D77" t="inlineStr">
        <is>
          <t>kg</t>
        </is>
      </c>
      <c r="E77" t="n">
        <v>15000</v>
      </c>
      <c r="F77" t="inlineStr">
        <is>
          <t>명태내장중 해물탕용.</t>
        </is>
      </c>
      <c r="G77" t="inlineStr"/>
      <c r="H77" t="inlineStr"/>
      <c r="I77" t="inlineStr"/>
    </row>
    <row r="78">
      <c r="A78" t="inlineStr"/>
      <c r="B78" t="inlineStr">
        <is>
          <t>동태알(명태알)</t>
        </is>
      </c>
      <c r="C78" t="inlineStr">
        <is>
          <t>러시아</t>
        </is>
      </c>
      <c r="D78" t="inlineStr">
        <is>
          <t>kg</t>
        </is>
      </c>
      <c r="E78" t="n">
        <v>20300</v>
      </c>
      <c r="F78" t="inlineStr">
        <is>
          <t>명태내장중  알탕용.</t>
        </is>
      </c>
      <c r="G78" t="inlineStr"/>
      <c r="H78" t="inlineStr"/>
      <c r="I78" t="inlineStr"/>
    </row>
    <row r="79">
      <c r="A79" t="inlineStr"/>
      <c r="B79" t="inlineStr">
        <is>
          <t>어린이용 동태포슬라이스(잔가시제거)</t>
        </is>
      </c>
      <c r="C79" t="inlineStr">
        <is>
          <t>미국/러시아</t>
        </is>
      </c>
      <c r="D79" t="inlineStr">
        <is>
          <t>kg</t>
        </is>
      </c>
      <c r="E79" t="inlineStr">
        <is>
          <t>품 절</t>
        </is>
      </c>
      <c r="F79" t="inlineStr">
        <is>
          <t>중뼈를 제거한 순살 명태포를 세척후 사양에 맞게 토막 절단(잔가시 99%제거)</t>
        </is>
      </c>
      <c r="G79" t="inlineStr"/>
      <c r="H79" t="inlineStr"/>
      <c r="I79" t="inlineStr"/>
    </row>
    <row r="80">
      <c r="A80" t="inlineStr"/>
      <c r="B80" t="inlineStr">
        <is>
          <t>어린이용 동태포(강정)</t>
        </is>
      </c>
      <c r="C80" t="inlineStr">
        <is>
          <t>미국/러시아</t>
        </is>
      </c>
      <c r="D80" t="inlineStr">
        <is>
          <t>kg</t>
        </is>
      </c>
      <c r="E80" t="inlineStr">
        <is>
          <t>품 절</t>
        </is>
      </c>
      <c r="F80" t="inlineStr">
        <is>
          <t>중뼈를 제거한 순살 명태포를 세척후 ±15~20g로 깍둑설기(잔가시 99%제거)</t>
        </is>
      </c>
      <c r="G80" t="inlineStr"/>
      <c r="H80" t="inlineStr"/>
      <c r="I80" t="inlineStr"/>
    </row>
    <row r="81">
      <c r="A81" t="inlineStr"/>
      <c r="B81" t="inlineStr">
        <is>
          <t>어린이용 동태포(탕수)</t>
        </is>
      </c>
      <c r="C81" t="inlineStr">
        <is>
          <t>미국/러시아</t>
        </is>
      </c>
      <c r="D81" t="inlineStr">
        <is>
          <t>kg</t>
        </is>
      </c>
      <c r="E81" t="inlineStr">
        <is>
          <t>품 절</t>
        </is>
      </c>
      <c r="F81" t="inlineStr">
        <is>
          <t>중뼈를 제거한 순살 명태포를 세척후1*5스틱로 절단(잔가시 99%제거)</t>
        </is>
      </c>
      <c r="G81" t="inlineStr"/>
      <c r="H81" t="inlineStr"/>
      <c r="I81" t="inlineStr"/>
    </row>
    <row r="82">
      <c r="A82" t="inlineStr">
        <is>
          <t>선동
명태살</t>
        </is>
      </c>
      <c r="B82" t="inlineStr">
        <is>
          <t>선동 명태살(강정/국용)</t>
        </is>
      </c>
      <c r="C82" t="inlineStr">
        <is>
          <t>러시아</t>
        </is>
      </c>
      <c r="D82" t="inlineStr">
        <is>
          <t>kg</t>
        </is>
      </c>
      <c r="E82" t="n">
        <v>12000</v>
      </c>
      <c r="F82" t="inlineStr">
        <is>
          <t>3*3*3cm선동 압축 명태살 깍둑썰기</t>
        </is>
      </c>
      <c r="G82" t="inlineStr">
        <is>
          <t>○</t>
        </is>
      </c>
      <c r="H82" t="inlineStr"/>
      <c r="I82" t="inlineStr"/>
    </row>
    <row r="83">
      <c r="A83" t="inlineStr"/>
      <c r="B83" t="inlineStr">
        <is>
          <t>선동 명태살-20g(전/커틀릿용)</t>
        </is>
      </c>
      <c r="C83" t="inlineStr">
        <is>
          <t>러시아</t>
        </is>
      </c>
      <c r="D83" t="inlineStr">
        <is>
          <t>kg</t>
        </is>
      </c>
      <c r="E83" t="n">
        <v>13200</v>
      </c>
      <c r="F83" t="inlineStr">
        <is>
          <t>4.8*6*0.7cm선동 압축 명태살 깍둑썰기</t>
        </is>
      </c>
      <c r="G83" t="inlineStr">
        <is>
          <t>○</t>
        </is>
      </c>
      <c r="H83" t="inlineStr"/>
      <c r="I83" t="inlineStr"/>
    </row>
    <row r="84">
      <c r="A84" t="inlineStr"/>
      <c r="B84" t="inlineStr">
        <is>
          <t>선동 명태살-40g(커틀릿용)</t>
        </is>
      </c>
      <c r="C84" t="inlineStr">
        <is>
          <t>러시아</t>
        </is>
      </c>
      <c r="D84" t="inlineStr">
        <is>
          <t>kg</t>
        </is>
      </c>
      <c r="E84" t="n">
        <v>13200</v>
      </c>
      <c r="F84" t="inlineStr">
        <is>
          <t>6*7*1cm선동 압축 명태살 깍둑썰기</t>
        </is>
      </c>
      <c r="G84" t="inlineStr">
        <is>
          <t>○</t>
        </is>
      </c>
      <c r="H84" t="inlineStr"/>
      <c r="I84" t="inlineStr"/>
    </row>
    <row r="85">
      <c r="A85" t="inlineStr">
        <is>
          <t>코
다
리</t>
        </is>
      </c>
      <c r="B85" t="inlineStr">
        <is>
          <t>코다리토막</t>
        </is>
      </c>
      <c r="C85" t="inlineStr">
        <is>
          <t>미국/러시아</t>
        </is>
      </c>
      <c r="D85" t="inlineStr">
        <is>
          <t>kg</t>
        </is>
      </c>
      <c r="E85" t="n">
        <v>6800</v>
      </c>
      <c r="F85" t="inlineStr">
        <is>
          <t>30g~80g반건조 상태의 코다리를 사양에 맞게 토막 절단</t>
        </is>
      </c>
      <c r="G85" t="inlineStr">
        <is>
          <t>○</t>
        </is>
      </c>
      <c r="H85" t="inlineStr"/>
      <c r="I85" t="inlineStr"/>
    </row>
    <row r="86">
      <c r="A86" t="inlineStr"/>
      <c r="B86" t="inlineStr">
        <is>
          <t>코다리순살</t>
        </is>
      </c>
      <c r="C86" t="inlineStr">
        <is>
          <t>미국/러시아</t>
        </is>
      </c>
      <c r="D86" t="inlineStr">
        <is>
          <t>kg</t>
        </is>
      </c>
      <c r="E86" t="n">
        <v>10500</v>
      </c>
      <c r="F86" t="inlineStr">
        <is>
          <t>30g,40g,50g,60g중뼈를 제거한 순살 코다리로 조리 사양에 맞게 토막 절단</t>
        </is>
      </c>
      <c r="G86" t="inlineStr">
        <is>
          <t>○</t>
        </is>
      </c>
      <c r="H86" t="inlineStr"/>
      <c r="I86" t="inlineStr"/>
    </row>
    <row r="87">
      <c r="A87" t="inlineStr"/>
      <c r="B87" t="inlineStr">
        <is>
          <t>코다리순살(강정)</t>
        </is>
      </c>
      <c r="C87" t="inlineStr">
        <is>
          <t>미국/러시아</t>
        </is>
      </c>
      <c r="D87" t="inlineStr">
        <is>
          <t>kg</t>
        </is>
      </c>
      <c r="E87" t="n">
        <v>12000</v>
      </c>
      <c r="F87" t="inlineStr">
        <is>
          <t>중뼈를 제거한 순살 코다리를 깍둑설기 ±15~20g</t>
        </is>
      </c>
      <c r="G87" t="inlineStr">
        <is>
          <t>○</t>
        </is>
      </c>
      <c r="H87" t="inlineStr"/>
      <c r="I87" t="inlineStr"/>
    </row>
    <row r="88">
      <c r="A88" t="inlineStr"/>
      <c r="B88" t="inlineStr">
        <is>
          <t>코다리순살(탕수)</t>
        </is>
      </c>
      <c r="C88" t="inlineStr">
        <is>
          <t>미국/러시아</t>
        </is>
      </c>
      <c r="D88" t="inlineStr">
        <is>
          <t>kg</t>
        </is>
      </c>
      <c r="E88" t="n">
        <v>12000</v>
      </c>
      <c r="F88" t="inlineStr">
        <is>
          <t>2cm*5cm 중뼈를 제거한 순살 코다리순살 절단</t>
        </is>
      </c>
      <c r="G88" t="inlineStr">
        <is>
          <t>○</t>
        </is>
      </c>
      <c r="H88" t="inlineStr"/>
      <c r="I88" t="inlineStr"/>
    </row>
    <row r="89">
      <c r="A89" t="inlineStr"/>
      <c r="B89" t="inlineStr">
        <is>
          <t>어린이용 코다리순살(잔가시제거)</t>
        </is>
      </c>
      <c r="C89" t="inlineStr">
        <is>
          <t>미국/러시아</t>
        </is>
      </c>
      <c r="D89" t="inlineStr">
        <is>
          <t>kg</t>
        </is>
      </c>
      <c r="E89" t="n">
        <v>12800</v>
      </c>
      <c r="F89" t="inlineStr">
        <is>
          <t>중뼈를 제거한 순살 코다리순살을 세척후 사양에 맞게 토막 절단(잔가시 99%제거)</t>
        </is>
      </c>
      <c r="G89" t="inlineStr"/>
      <c r="H89" t="inlineStr"/>
      <c r="I89" t="inlineStr"/>
    </row>
    <row r="90">
      <c r="A90" t="inlineStr"/>
      <c r="B90" t="inlineStr">
        <is>
          <t>어린이용 코다리순살 강정</t>
        </is>
      </c>
      <c r="C90" t="inlineStr">
        <is>
          <t>미국/러시아</t>
        </is>
      </c>
      <c r="D90" t="inlineStr">
        <is>
          <t>kg</t>
        </is>
      </c>
      <c r="E90" t="n">
        <v>13500</v>
      </c>
      <c r="F90" t="inlineStr">
        <is>
          <t>중뼈를 제거한 순살 코다리순살을 세척후 2.5 * 2.5로 깍둑설기(잔가시 99%제거)</t>
        </is>
      </c>
      <c r="G90" t="inlineStr"/>
      <c r="H90" t="inlineStr"/>
      <c r="I90" t="inlineStr"/>
    </row>
    <row r="91">
      <c r="A91" t="inlineStr"/>
      <c r="B91" t="inlineStr">
        <is>
          <t>어린이용 코다리순살 탕수</t>
        </is>
      </c>
      <c r="C91" t="inlineStr">
        <is>
          <t>미국/러시아</t>
        </is>
      </c>
      <c r="D91" t="inlineStr">
        <is>
          <t>kg</t>
        </is>
      </c>
      <c r="E91" t="n">
        <v>13500</v>
      </c>
      <c r="F91" t="inlineStr">
        <is>
          <t>중뼈를 제거한 순살 코다리순살을 세척후2*5로 깍둑설기(잔가시 99%제거)</t>
        </is>
      </c>
      <c r="G91" t="inlineStr"/>
      <c r="H91" t="inlineStr"/>
      <c r="I91" t="inlineStr"/>
    </row>
    <row r="92">
      <c r="A92" t="inlineStr">
        <is>
          <t>달
고
기</t>
        </is>
      </c>
      <c r="B92" t="inlineStr">
        <is>
          <t>달고기순살(유피)</t>
        </is>
      </c>
      <c r="C92" t="inlineStr">
        <is>
          <t>국내산</t>
        </is>
      </c>
      <c r="D92" t="inlineStr">
        <is>
          <t>kg</t>
        </is>
      </c>
      <c r="E92" t="n">
        <v>18800</v>
      </c>
      <c r="F92" t="inlineStr">
        <is>
          <t>±20~30g/±30~40g 달고기순살(껍질있음)를 사양에 맞게 토막 절단</t>
        </is>
      </c>
      <c r="G92" t="inlineStr">
        <is>
          <t>○</t>
        </is>
      </c>
      <c r="H92" t="inlineStr"/>
      <c r="I92" t="inlineStr"/>
    </row>
    <row r="93">
      <c r="A93" t="inlineStr"/>
      <c r="B93" t="inlineStr">
        <is>
          <t>달고기순살슬라이스(유피)</t>
        </is>
      </c>
      <c r="C93" t="inlineStr">
        <is>
          <t>국내산</t>
        </is>
      </c>
      <c r="D93" t="inlineStr">
        <is>
          <t>kg</t>
        </is>
      </c>
      <c r="E93" t="n">
        <v>21000</v>
      </c>
      <c r="F93" t="inlineStr">
        <is>
          <t>±20~30g/중뼈를 제거한 순살 달고기포를 사양에 맞게 전뜨기(전 및 커틀릿용)</t>
        </is>
      </c>
      <c r="G93" t="inlineStr">
        <is>
          <t>○</t>
        </is>
      </c>
      <c r="H93" t="inlineStr"/>
      <c r="I93" t="inlineStr"/>
    </row>
    <row r="94">
      <c r="A94" t="inlineStr"/>
      <c r="B94" t="inlineStr">
        <is>
          <t>달고기순살(탈피)</t>
        </is>
      </c>
      <c r="C94" t="inlineStr">
        <is>
          <t>국내산</t>
        </is>
      </c>
      <c r="D94" t="inlineStr">
        <is>
          <t>kg</t>
        </is>
      </c>
      <c r="E94" t="n">
        <v>21800</v>
      </c>
      <c r="F94" t="inlineStr">
        <is>
          <t>±20~30g달고기순살(껍질없음)를 사양에 맞게 토막 절단</t>
        </is>
      </c>
      <c r="G94" t="inlineStr">
        <is>
          <t>○</t>
        </is>
      </c>
      <c r="H94" t="inlineStr"/>
      <c r="I94" t="inlineStr"/>
    </row>
    <row r="95">
      <c r="A95" t="inlineStr"/>
      <c r="B95" t="inlineStr">
        <is>
          <t>달고기순살슬라이스(탈피)</t>
        </is>
      </c>
      <c r="C95" t="inlineStr">
        <is>
          <t>국내산</t>
        </is>
      </c>
      <c r="D95" t="inlineStr">
        <is>
          <t>kg</t>
        </is>
      </c>
      <c r="E95" t="n">
        <v>24000</v>
      </c>
      <c r="F95" t="inlineStr">
        <is>
          <t>±20~30g/중뼈를 제거한 순살 달고기포를 사양에 맞게 전뜨기(전 및 커틀릿용)</t>
        </is>
      </c>
      <c r="G95" t="inlineStr">
        <is>
          <t>○</t>
        </is>
      </c>
      <c r="H95" t="inlineStr"/>
      <c r="I95" t="inlineStr"/>
    </row>
    <row r="96">
      <c r="A96" t="inlineStr">
        <is>
          <t>병
어</t>
        </is>
      </c>
      <c r="B96" t="inlineStr">
        <is>
          <t>병어(두절) 온마리(40/60g)</t>
        </is>
      </c>
      <c r="C96" t="inlineStr">
        <is>
          <t>국내산</t>
        </is>
      </c>
      <c r="D96" t="inlineStr">
        <is>
          <t>kg</t>
        </is>
      </c>
      <c r="E96" t="inlineStr">
        <is>
          <t>품 절</t>
        </is>
      </c>
      <c r="F96" t="inlineStr">
        <is>
          <t>40~60g,두절.내장.지너러미.꼬리제거 후 세척 온마리</t>
        </is>
      </c>
      <c r="G96" t="inlineStr">
        <is>
          <t>○</t>
        </is>
      </c>
      <c r="H96" t="inlineStr"/>
      <c r="I96" t="inlineStr"/>
    </row>
    <row r="97">
      <c r="A97" t="inlineStr"/>
      <c r="B97" t="inlineStr">
        <is>
          <t>병어(두절) 온마리(40/60g)(냉장)</t>
        </is>
      </c>
      <c r="C97" t="inlineStr">
        <is>
          <t>국내산</t>
        </is>
      </c>
      <c r="D97" t="inlineStr">
        <is>
          <t>kg</t>
        </is>
      </c>
      <c r="E97" t="inlineStr">
        <is>
          <t>품 절</t>
        </is>
      </c>
      <c r="F97" t="inlineStr">
        <is>
          <t>40~60g,두절.내장.지너러미.꼬리제거 후 세척 온마리</t>
        </is>
      </c>
      <c r="G97" t="inlineStr">
        <is>
          <t>○</t>
        </is>
      </c>
      <c r="H97" t="inlineStr"/>
      <c r="I97" t="inlineStr"/>
    </row>
    <row r="98">
      <c r="A98" t="inlineStr"/>
      <c r="B98" t="inlineStr">
        <is>
          <t>병어(두절) 온마리(60/80g)</t>
        </is>
      </c>
      <c r="C98" t="inlineStr">
        <is>
          <t>국내산</t>
        </is>
      </c>
      <c r="D98" t="inlineStr">
        <is>
          <t>kg</t>
        </is>
      </c>
      <c r="E98" t="inlineStr">
        <is>
          <t>품 절</t>
        </is>
      </c>
      <c r="F98" t="inlineStr">
        <is>
          <t>60-80g두절.내장.지너러미.꼬리제거 후 세척 온마리</t>
        </is>
      </c>
      <c r="G98" t="inlineStr">
        <is>
          <t>○</t>
        </is>
      </c>
      <c r="H98" t="inlineStr"/>
      <c r="I98" t="inlineStr"/>
    </row>
    <row r="99">
      <c r="A99" t="inlineStr"/>
      <c r="B99" t="inlineStr">
        <is>
          <t>병어(두절) 온마리(60/80g)(냉장)</t>
        </is>
      </c>
      <c r="C99" t="inlineStr">
        <is>
          <t>국내산</t>
        </is>
      </c>
      <c r="D99" t="inlineStr">
        <is>
          <t>kg</t>
        </is>
      </c>
      <c r="E99" t="inlineStr">
        <is>
          <t>품 절</t>
        </is>
      </c>
      <c r="F99" t="inlineStr">
        <is>
          <t>60-80g두절.내장.지너러미.꼬리제거 후 세척 온마리</t>
        </is>
      </c>
      <c r="G99" t="inlineStr">
        <is>
          <t>○</t>
        </is>
      </c>
      <c r="H99" t="inlineStr"/>
      <c r="I99" t="inlineStr"/>
    </row>
    <row r="100">
      <c r="A100" t="inlineStr"/>
      <c r="B100" t="inlineStr">
        <is>
          <t>병어(두절) 온마리(80/100g)</t>
        </is>
      </c>
      <c r="C100" t="inlineStr">
        <is>
          <t>국내산</t>
        </is>
      </c>
      <c r="D100" t="inlineStr">
        <is>
          <t>kg</t>
        </is>
      </c>
      <c r="E100" t="inlineStr">
        <is>
          <t>품 절</t>
        </is>
      </c>
      <c r="F100" t="inlineStr">
        <is>
          <t>80-100g두절.내장.지너러미.꼬리제거 후 세척 온마리</t>
        </is>
      </c>
      <c r="G100" t="inlineStr">
        <is>
          <t>○</t>
        </is>
      </c>
      <c r="H100" t="inlineStr"/>
      <c r="I100" t="inlineStr"/>
    </row>
    <row r="101">
      <c r="A101" t="inlineStr"/>
      <c r="B101" t="inlineStr">
        <is>
          <t>병어(두절) 온마리(80/100g)(냉장)</t>
        </is>
      </c>
      <c r="C101" t="inlineStr">
        <is>
          <t>국내산</t>
        </is>
      </c>
      <c r="D101" t="inlineStr">
        <is>
          <t>kg</t>
        </is>
      </c>
      <c r="E101" t="inlineStr">
        <is>
          <t>품 절</t>
        </is>
      </c>
      <c r="F101" t="inlineStr">
        <is>
          <t>80-100g두절.내장.지너러미.꼬리제거 후 세척 온마리</t>
        </is>
      </c>
      <c r="G101" t="inlineStr">
        <is>
          <t>○</t>
        </is>
      </c>
      <c r="H101" t="inlineStr"/>
      <c r="I101" t="inlineStr"/>
    </row>
    <row r="102">
      <c r="A102" t="inlineStr"/>
      <c r="B102" t="inlineStr">
        <is>
          <t>병어(두절) 온마리(100/120g)</t>
        </is>
      </c>
      <c r="C102" t="inlineStr">
        <is>
          <t>국내산</t>
        </is>
      </c>
      <c r="D102" t="inlineStr">
        <is>
          <t>kg</t>
        </is>
      </c>
      <c r="E102" t="inlineStr">
        <is>
          <t>품 절</t>
        </is>
      </c>
      <c r="F102" t="inlineStr">
        <is>
          <t>100-120g두절.내장.지너러미.꼬리제거 후 세척 온마리</t>
        </is>
      </c>
      <c r="G102" t="inlineStr"/>
      <c r="H102" t="inlineStr"/>
      <c r="I102" t="inlineStr"/>
    </row>
    <row r="103">
      <c r="A103" t="inlineStr"/>
      <c r="B103" t="inlineStr">
        <is>
          <t>병어(두절) 온마리(100/120g)(냉장)</t>
        </is>
      </c>
      <c r="C103" t="inlineStr">
        <is>
          <t>국내산</t>
        </is>
      </c>
      <c r="D103" t="inlineStr">
        <is>
          <t>kg</t>
        </is>
      </c>
      <c r="E103" t="inlineStr">
        <is>
          <t>품 절</t>
        </is>
      </c>
      <c r="F103" t="inlineStr">
        <is>
          <t>100-120g두절.내장.지너러미.꼬리제거 후 세척 온마리</t>
        </is>
      </c>
      <c r="G103" t="inlineStr"/>
      <c r="H103" t="inlineStr"/>
      <c r="I103" t="inlineStr"/>
    </row>
    <row r="104">
      <c r="A104" t="inlineStr"/>
      <c r="B104" t="inlineStr">
        <is>
          <t>병어토막</t>
        </is>
      </c>
      <c r="C104" t="inlineStr">
        <is>
          <t>국내산</t>
        </is>
      </c>
      <c r="D104" t="inlineStr">
        <is>
          <t>kg</t>
        </is>
      </c>
      <c r="E104" t="n">
        <v>14700</v>
      </c>
      <c r="F104" t="inlineStr">
        <is>
          <t>30~60g두절.내장.지너러미.꼬리제거 후 세척후 절단</t>
        </is>
      </c>
      <c r="G104" t="inlineStr">
        <is>
          <t>○</t>
        </is>
      </c>
      <c r="H104" t="inlineStr"/>
      <c r="I104" t="inlineStr"/>
    </row>
    <row r="105">
      <c r="A105" t="inlineStr"/>
      <c r="B105" t="inlineStr">
        <is>
          <t>병어토막(냉장)</t>
        </is>
      </c>
      <c r="C105" t="inlineStr">
        <is>
          <t>국내산</t>
        </is>
      </c>
      <c r="D105" t="inlineStr">
        <is>
          <t>kg</t>
        </is>
      </c>
      <c r="E105" t="n">
        <v>16200</v>
      </c>
      <c r="F105" t="inlineStr">
        <is>
          <t>30~60g두절.내장.지너러미.꼬리제거 후 세척후 절단</t>
        </is>
      </c>
      <c r="G105" t="inlineStr">
        <is>
          <t>○</t>
        </is>
      </c>
      <c r="H105" t="inlineStr"/>
      <c r="I105" t="inlineStr"/>
    </row>
    <row r="106">
      <c r="A106" t="inlineStr">
        <is>
          <t>방
어</t>
        </is>
      </c>
      <c r="B106" t="inlineStr">
        <is>
          <t>방어토막(조림용)</t>
        </is>
      </c>
      <c r="C106" t="inlineStr">
        <is>
          <t>국내산</t>
        </is>
      </c>
      <c r="D106" t="inlineStr">
        <is>
          <t>kg</t>
        </is>
      </c>
      <c r="E106" t="n">
        <v>9000</v>
      </c>
      <c r="F106" t="inlineStr">
        <is>
          <t>40g~100g두절.내장.지너러미.꼬리제거 후 세척, 사양에 맞게 토막 절단</t>
        </is>
      </c>
      <c r="G106" t="inlineStr">
        <is>
          <t>○</t>
        </is>
      </c>
      <c r="H106" t="inlineStr"/>
      <c r="I106" t="inlineStr"/>
    </row>
    <row r="107">
      <c r="A107" t="inlineStr"/>
      <c r="B107" t="inlineStr">
        <is>
          <t>방어토막(조림용)냉장</t>
        </is>
      </c>
      <c r="C107" t="inlineStr">
        <is>
          <t>국내산</t>
        </is>
      </c>
      <c r="D107" t="inlineStr">
        <is>
          <t>kg</t>
        </is>
      </c>
      <c r="E107" t="n">
        <v>10500</v>
      </c>
      <c r="F107" t="inlineStr">
        <is>
          <t>40g~100g두절.내장.지너러미.꼬리제거 후 세척, 사양에 맞게 토막 절단</t>
        </is>
      </c>
      <c r="G107" t="inlineStr">
        <is>
          <t>○</t>
        </is>
      </c>
      <c r="H107" t="inlineStr"/>
      <c r="I107" t="inlineStr"/>
    </row>
    <row r="108">
      <c r="A108" t="inlineStr"/>
      <c r="B108" t="inlineStr">
        <is>
          <t>방어토막(구이용)</t>
        </is>
      </c>
      <c r="C108" t="inlineStr">
        <is>
          <t>국내산</t>
        </is>
      </c>
      <c r="D108" t="inlineStr">
        <is>
          <t>kg</t>
        </is>
      </c>
      <c r="E108" t="n">
        <v>9000</v>
      </c>
      <c r="F108" t="inlineStr">
        <is>
          <t>40g~100g두절.내장.지너러미.꼬리제거 후 세척, 사양에 맞게 토막 절단</t>
        </is>
      </c>
      <c r="G108" t="inlineStr">
        <is>
          <t>○</t>
        </is>
      </c>
      <c r="H108" t="inlineStr"/>
      <c r="I108" t="inlineStr"/>
    </row>
    <row r="109">
      <c r="A109" t="inlineStr"/>
      <c r="B109" t="inlineStr">
        <is>
          <t>방어토막(구이용)냉장</t>
        </is>
      </c>
      <c r="C109" t="inlineStr">
        <is>
          <t>국내산</t>
        </is>
      </c>
      <c r="D109" t="inlineStr">
        <is>
          <t>kg</t>
        </is>
      </c>
      <c r="E109" t="n">
        <v>10500</v>
      </c>
      <c r="F109" t="inlineStr">
        <is>
          <t>40g~100g두절.내장.지너러미.꼬리제거 후 세척, 사양에 맞게 토막 절단</t>
        </is>
      </c>
      <c r="G109" t="inlineStr">
        <is>
          <t>○</t>
        </is>
      </c>
      <c r="H109" t="inlineStr"/>
      <c r="I109" t="inlineStr"/>
    </row>
    <row r="110">
      <c r="A110" t="inlineStr"/>
      <c r="B110" t="inlineStr">
        <is>
          <t>방어순살</t>
        </is>
      </c>
      <c r="C110" t="inlineStr">
        <is>
          <t>국내산</t>
        </is>
      </c>
      <c r="D110" t="inlineStr">
        <is>
          <t>kg</t>
        </is>
      </c>
      <c r="E110" t="n">
        <v>12300</v>
      </c>
      <c r="F110" t="inlineStr">
        <is>
          <t>40g~100g중뼈를 제거한 순살 방어포를 세척후 사양에 맞게 토막 절단(잔가시있음)</t>
        </is>
      </c>
      <c r="G110" t="inlineStr">
        <is>
          <t>○</t>
        </is>
      </c>
      <c r="H110" t="inlineStr"/>
      <c r="I110" t="inlineStr"/>
    </row>
    <row r="111">
      <c r="A111" t="inlineStr"/>
      <c r="B111" t="inlineStr">
        <is>
          <t>방어순살(냉장)</t>
        </is>
      </c>
      <c r="C111" t="inlineStr">
        <is>
          <t>국내산</t>
        </is>
      </c>
      <c r="D111" t="inlineStr">
        <is>
          <t>kg</t>
        </is>
      </c>
      <c r="E111" t="n">
        <v>13800</v>
      </c>
      <c r="F111" t="inlineStr">
        <is>
          <t>40g~100g중뼈를 제거한 순살 방어포를 세척후 사양에 맞게 토막 절단(잔가시있음)</t>
        </is>
      </c>
      <c r="G111" t="inlineStr">
        <is>
          <t>○</t>
        </is>
      </c>
      <c r="H111" t="inlineStr"/>
      <c r="I111" t="inlineStr"/>
    </row>
    <row r="112">
      <c r="A112" t="inlineStr"/>
      <c r="B112" t="inlineStr">
        <is>
          <t>방어순살강정</t>
        </is>
      </c>
      <c r="C112" t="inlineStr">
        <is>
          <t>국내산</t>
        </is>
      </c>
      <c r="D112" t="inlineStr">
        <is>
          <t>kg</t>
        </is>
      </c>
      <c r="E112" t="n">
        <v>13500</v>
      </c>
      <c r="F112" t="inlineStr">
        <is>
          <t>3cm*3cm(±15~20g/개)중뼈를 제거한 방어순살 3 * 3로 깍둑설기</t>
        </is>
      </c>
      <c r="G112" t="inlineStr">
        <is>
          <t>○</t>
        </is>
      </c>
      <c r="H112" t="inlineStr"/>
      <c r="I112" t="inlineStr"/>
    </row>
    <row r="113">
      <c r="A113" t="inlineStr">
        <is>
          <t>삼
치</t>
        </is>
      </c>
      <c r="B113" t="inlineStr">
        <is>
          <t>삼치조림</t>
        </is>
      </c>
      <c r="C113" t="inlineStr">
        <is>
          <t>국내산</t>
        </is>
      </c>
      <c r="D113" t="inlineStr">
        <is>
          <t>kg</t>
        </is>
      </c>
      <c r="E113" t="n">
        <v>8300</v>
      </c>
      <c r="F113" t="inlineStr">
        <is>
          <t>±40g~100g두절.내장.꼬리제거 후 세척, 사양에 맞게 조림용 토막 절단</t>
        </is>
      </c>
      <c r="G113" t="inlineStr">
        <is>
          <t>○</t>
        </is>
      </c>
      <c r="H113" t="inlineStr"/>
      <c r="I113" t="inlineStr"/>
    </row>
    <row r="114">
      <c r="A114" t="inlineStr"/>
      <c r="B114" t="inlineStr">
        <is>
          <t>삼치조림(냉장)</t>
        </is>
      </c>
      <c r="C114" t="inlineStr">
        <is>
          <t>국내산</t>
        </is>
      </c>
      <c r="D114" t="inlineStr">
        <is>
          <t>kg</t>
        </is>
      </c>
      <c r="E114" t="n">
        <v>9800</v>
      </c>
      <c r="F114" t="inlineStr">
        <is>
          <t>±40g~100g두절.내장.꼬리제거 후 세척, 사양에 맞게 조림용 토막 절단</t>
        </is>
      </c>
      <c r="G114" t="inlineStr">
        <is>
          <t>○</t>
        </is>
      </c>
      <c r="H114" t="inlineStr"/>
      <c r="I114" t="inlineStr"/>
    </row>
    <row r="115">
      <c r="A115" t="inlineStr"/>
      <c r="B115" t="inlineStr">
        <is>
          <t>삼치조림(대)</t>
        </is>
      </c>
      <c r="C115" t="inlineStr">
        <is>
          <t>국내산</t>
        </is>
      </c>
      <c r="D115" t="inlineStr">
        <is>
          <t>kg</t>
        </is>
      </c>
      <c r="E115" t="n">
        <v>10500</v>
      </c>
      <c r="F115" t="inlineStr">
        <is>
          <t>±40g~100g두절.내장.꼬리제거 후 세척, 사양에 맞게 조림용 토막 절단</t>
        </is>
      </c>
      <c r="G115" t="inlineStr">
        <is>
          <t>○</t>
        </is>
      </c>
      <c r="H115" t="inlineStr"/>
      <c r="I115" t="inlineStr"/>
    </row>
    <row r="116">
      <c r="A116" t="inlineStr"/>
      <c r="B116" t="inlineStr">
        <is>
          <t>삼치조림(냉장)(대)</t>
        </is>
      </c>
      <c r="C116" t="inlineStr">
        <is>
          <t>국내산</t>
        </is>
      </c>
      <c r="D116" t="inlineStr">
        <is>
          <t>kg</t>
        </is>
      </c>
      <c r="E116" t="n">
        <v>12000</v>
      </c>
      <c r="F116" t="inlineStr">
        <is>
          <t>±40g~100g두절.내장.꼬리제거 후 세척, 사양에 맞게 조림용 토막 절단</t>
        </is>
      </c>
      <c r="G116" t="inlineStr">
        <is>
          <t>○</t>
        </is>
      </c>
      <c r="H116" t="inlineStr"/>
      <c r="I116" t="inlineStr"/>
    </row>
    <row r="117">
      <c r="A117" t="inlineStr"/>
      <c r="B117" t="inlineStr">
        <is>
          <t>삼치구이</t>
        </is>
      </c>
      <c r="C117" t="inlineStr">
        <is>
          <t>국내산</t>
        </is>
      </c>
      <c r="D117" t="inlineStr">
        <is>
          <t>kg</t>
        </is>
      </c>
      <c r="E117" t="n">
        <v>10800</v>
      </c>
      <c r="F117" t="inlineStr">
        <is>
          <t>±40g~100g두절.내장.꼬리제거 후 세척, 사양에 맞게 구이용 토막 절단</t>
        </is>
      </c>
      <c r="G117" t="inlineStr">
        <is>
          <t>○</t>
        </is>
      </c>
      <c r="H117" t="inlineStr"/>
      <c r="I117" t="inlineStr"/>
    </row>
    <row r="118">
      <c r="A118" t="inlineStr"/>
      <c r="B118" t="inlineStr">
        <is>
          <t>삼치구이(냉장)</t>
        </is>
      </c>
      <c r="C118" t="inlineStr">
        <is>
          <t>국내산</t>
        </is>
      </c>
      <c r="D118" t="inlineStr">
        <is>
          <t>kg</t>
        </is>
      </c>
      <c r="E118" t="n">
        <v>12300</v>
      </c>
      <c r="F118" t="inlineStr">
        <is>
          <t>±40g~100g두절.내장.꼬리제거 후 세척, 사양에 맞게 구이용 토막 절단</t>
        </is>
      </c>
      <c r="G118" t="inlineStr">
        <is>
          <t>○</t>
        </is>
      </c>
      <c r="H118" t="inlineStr"/>
      <c r="I118" t="inlineStr"/>
    </row>
    <row r="119">
      <c r="A119" t="inlineStr"/>
      <c r="B119" t="inlineStr">
        <is>
          <t>삼치구이(대)</t>
        </is>
      </c>
      <c r="C119" t="inlineStr">
        <is>
          <t>국내산</t>
        </is>
      </c>
      <c r="D119" t="inlineStr">
        <is>
          <t>kg</t>
        </is>
      </c>
      <c r="E119" t="n">
        <v>11400</v>
      </c>
      <c r="F119" t="inlineStr">
        <is>
          <t>±40g~100g두절.내장.꼬리제거 후 세척, 사양에 맞게 구이용 토막 절단</t>
        </is>
      </c>
      <c r="G119" t="inlineStr">
        <is>
          <t>○</t>
        </is>
      </c>
      <c r="H119" t="inlineStr"/>
      <c r="I119" t="inlineStr"/>
    </row>
    <row r="120">
      <c r="A120" t="inlineStr"/>
      <c r="B120" t="inlineStr">
        <is>
          <t>삼치구이(대)(냉장)</t>
        </is>
      </c>
      <c r="C120" t="inlineStr">
        <is>
          <t>국내산</t>
        </is>
      </c>
      <c r="D120" t="inlineStr">
        <is>
          <t>kg</t>
        </is>
      </c>
      <c r="E120" t="n">
        <v>12900</v>
      </c>
      <c r="F120" t="inlineStr">
        <is>
          <t>±40g~100g두절.내장.꼬리제거 후 세척, 사양에 맞게 구이용 토막 절단</t>
        </is>
      </c>
      <c r="G120" t="inlineStr">
        <is>
          <t>○</t>
        </is>
      </c>
      <c r="H120" t="inlineStr"/>
      <c r="I120" t="inlineStr"/>
    </row>
    <row r="121">
      <c r="A121" t="inlineStr"/>
      <c r="B121" t="inlineStr">
        <is>
          <t>삼치순살</t>
        </is>
      </c>
      <c r="C121" t="inlineStr">
        <is>
          <t>국내산</t>
        </is>
      </c>
      <c r="D121" t="inlineStr">
        <is>
          <t>kg</t>
        </is>
      </c>
      <c r="E121" t="n">
        <v>14700</v>
      </c>
      <c r="F121" t="inlineStr">
        <is>
          <t>±30g~80g중뼈를 제거한 순살 삼치포를 세척후 사양에 맞게 구이용 토막 절단(잔가시있음)</t>
        </is>
      </c>
      <c r="G121" t="inlineStr">
        <is>
          <t>○</t>
        </is>
      </c>
      <c r="H121" t="inlineStr"/>
      <c r="I121" t="inlineStr"/>
    </row>
    <row r="122">
      <c r="A122" t="inlineStr"/>
      <c r="B122" t="inlineStr">
        <is>
          <t>삼치순살(냉장)</t>
        </is>
      </c>
      <c r="C122" t="inlineStr">
        <is>
          <t>국내산</t>
        </is>
      </c>
      <c r="D122" t="inlineStr">
        <is>
          <t>kg</t>
        </is>
      </c>
      <c r="E122" t="n">
        <v>17000</v>
      </c>
      <c r="F122" t="inlineStr">
        <is>
          <t>±30g~80g중뼈를 제거한 순살 삼치포를 세척후 사양에 맞게 구이용 토막 절단(잔가시있음)</t>
        </is>
      </c>
      <c r="G122" t="inlineStr">
        <is>
          <t>○</t>
        </is>
      </c>
      <c r="H122" t="inlineStr"/>
      <c r="I122" t="inlineStr"/>
    </row>
    <row r="123">
      <c r="A123" t="inlineStr"/>
      <c r="B123" t="inlineStr">
        <is>
          <t>삼치순살(대)</t>
        </is>
      </c>
      <c r="C123" t="inlineStr">
        <is>
          <t>국내산</t>
        </is>
      </c>
      <c r="D123" t="inlineStr">
        <is>
          <t>kg</t>
        </is>
      </c>
      <c r="E123" t="n">
        <v>16200</v>
      </c>
      <c r="F123" t="inlineStr">
        <is>
          <t>±30g~80g중뼈를 제거한 순살 삼치포를 세척후 사양에 맞게 구이용 토막 절단(잔가시있음)</t>
        </is>
      </c>
      <c r="G123" t="inlineStr">
        <is>
          <t>○</t>
        </is>
      </c>
      <c r="H123" t="inlineStr"/>
      <c r="I123" t="inlineStr"/>
    </row>
    <row r="124">
      <c r="A124" t="inlineStr"/>
      <c r="B124" t="inlineStr">
        <is>
          <t>삼치순살(대)(냉장)</t>
        </is>
      </c>
      <c r="C124" t="inlineStr">
        <is>
          <t>국내산</t>
        </is>
      </c>
      <c r="D124" t="inlineStr">
        <is>
          <t>kg</t>
        </is>
      </c>
      <c r="E124" t="n">
        <v>17700</v>
      </c>
      <c r="F124" t="inlineStr">
        <is>
          <t>±30g~80g중뼈를 제거한 순살 삼치포를 세척후 사양에 맞게 구이용 토막 절단(잔가시있음)</t>
        </is>
      </c>
      <c r="G124" t="inlineStr">
        <is>
          <t>○</t>
        </is>
      </c>
      <c r="H124" t="inlineStr"/>
      <c r="I124" t="inlineStr"/>
    </row>
    <row r="125">
      <c r="A125" t="inlineStr"/>
      <c r="B125" t="inlineStr">
        <is>
          <t>삼치저염순살</t>
        </is>
      </c>
      <c r="C125" t="inlineStr">
        <is>
          <t>국내산</t>
        </is>
      </c>
      <c r="D125" t="inlineStr">
        <is>
          <t>kg</t>
        </is>
      </c>
      <c r="E125" t="n">
        <v>14900</v>
      </c>
      <c r="F125" t="inlineStr">
        <is>
          <t>±30g~50g중뼈를 제거한 순살 삼치포를 세척후 사양에 맞게 구이용 토막 절단(잔가시있음)</t>
        </is>
      </c>
      <c r="G125" t="inlineStr">
        <is>
          <t>○</t>
        </is>
      </c>
      <c r="H125" t="inlineStr"/>
      <c r="I125" t="inlineStr"/>
    </row>
    <row r="126">
      <c r="A126" t="inlineStr"/>
      <c r="B126" t="inlineStr">
        <is>
          <t>삼치저염순살(냉장)</t>
        </is>
      </c>
      <c r="C126" t="inlineStr">
        <is>
          <t>국내산</t>
        </is>
      </c>
      <c r="D126" t="inlineStr">
        <is>
          <t>kg</t>
        </is>
      </c>
      <c r="E126" t="n">
        <v>17100</v>
      </c>
      <c r="F126" t="inlineStr">
        <is>
          <t>±30g~50g중뼈를 제거한 순살 삼치포를 세척후 사양에 맞게 구이용 토막 절단(잔가시있음)</t>
        </is>
      </c>
      <c r="G126" t="inlineStr">
        <is>
          <t>○</t>
        </is>
      </c>
      <c r="H126" t="inlineStr"/>
      <c r="I126" t="inlineStr"/>
    </row>
    <row r="127">
      <c r="A127" t="inlineStr"/>
      <c r="B127" t="inlineStr">
        <is>
          <t>삼치저염순살(대)</t>
        </is>
      </c>
      <c r="C127" t="inlineStr">
        <is>
          <t>국내산</t>
        </is>
      </c>
      <c r="D127" t="inlineStr">
        <is>
          <t>kg</t>
        </is>
      </c>
      <c r="E127" t="n">
        <v>16400</v>
      </c>
      <c r="F127" t="inlineStr">
        <is>
          <t>±60g~80g중뼈를 제거한 순살 삼치포를 세척후 사양에 맞게 구이용 토막 절단(잔가시있음)</t>
        </is>
      </c>
      <c r="G127" t="inlineStr">
        <is>
          <t>○</t>
        </is>
      </c>
      <c r="H127" t="inlineStr"/>
      <c r="I127" t="inlineStr"/>
    </row>
    <row r="128">
      <c r="A128" t="inlineStr"/>
      <c r="B128" t="inlineStr">
        <is>
          <t>삼치저염순살(대)(냉장)</t>
        </is>
      </c>
      <c r="C128" t="inlineStr">
        <is>
          <t>국내산</t>
        </is>
      </c>
      <c r="D128" t="inlineStr">
        <is>
          <t>kg</t>
        </is>
      </c>
      <c r="E128" t="n">
        <v>17900</v>
      </c>
      <c r="F128" t="inlineStr">
        <is>
          <t>±60g~80g중뼈를 제거한 순살 삼치포를 세척후 사양에 맞게 구이용 토막 절단(잔가시있음)</t>
        </is>
      </c>
      <c r="G128" t="inlineStr">
        <is>
          <t>○</t>
        </is>
      </c>
      <c r="H128" t="inlineStr"/>
      <c r="I128" t="inlineStr"/>
    </row>
    <row r="129">
      <c r="A129" t="inlineStr"/>
      <c r="B129" t="inlineStr">
        <is>
          <t>삼치순살(강정)</t>
        </is>
      </c>
      <c r="C129" t="inlineStr">
        <is>
          <t>국내산</t>
        </is>
      </c>
      <c r="D129" t="inlineStr">
        <is>
          <t>kg</t>
        </is>
      </c>
      <c r="E129" t="n">
        <v>19400</v>
      </c>
      <c r="F129" t="inlineStr">
        <is>
          <t>3cm*3cm(±15~20g/개)중뼈를 제거한 삼치순살 3*3으로 깍둑 모양</t>
        </is>
      </c>
      <c r="G129" t="inlineStr">
        <is>
          <t>○</t>
        </is>
      </c>
      <c r="H129" t="inlineStr"/>
      <c r="I129" t="inlineStr"/>
    </row>
    <row r="130">
      <c r="A130" t="inlineStr"/>
      <c r="B130" t="inlineStr">
        <is>
          <t xml:space="preserve">어린이용 삼치순살(잔가시제거) </t>
        </is>
      </c>
      <c r="C130" t="inlineStr">
        <is>
          <t>국내산</t>
        </is>
      </c>
      <c r="D130" t="inlineStr">
        <is>
          <t>kg</t>
        </is>
      </c>
      <c r="E130" t="n">
        <v>18800</v>
      </c>
      <c r="F130" t="inlineStr">
        <is>
          <t>삼치순살 99% 잔가시제거</t>
        </is>
      </c>
      <c r="G130" t="inlineStr"/>
      <c r="H130" t="inlineStr"/>
      <c r="I130" t="inlineStr"/>
    </row>
    <row r="131">
      <c r="A131" t="inlineStr"/>
      <c r="B131" t="inlineStr">
        <is>
          <t>함초담은삼치순살</t>
        </is>
      </c>
      <c r="C131" t="inlineStr">
        <is>
          <t>국내산</t>
        </is>
      </c>
      <c r="D131" t="inlineStr">
        <is>
          <t>kg</t>
        </is>
      </c>
      <c r="E131" t="n">
        <v>18500</v>
      </c>
      <c r="F131" t="inlineStr">
        <is>
          <t>삼치99.5%, 함초가루0.3%, 천일염0.2%</t>
        </is>
      </c>
      <c r="G131" t="inlineStr"/>
      <c r="H131" t="inlineStr"/>
      <c r="I131" t="inlineStr"/>
    </row>
    <row r="132">
      <c r="A132" t="inlineStr"/>
      <c r="B132" t="inlineStr">
        <is>
          <t>레몬담은삼치순살</t>
        </is>
      </c>
      <c r="C132" t="inlineStr">
        <is>
          <t>국내산</t>
        </is>
      </c>
      <c r="D132" t="inlineStr">
        <is>
          <t>kg</t>
        </is>
      </c>
      <c r="E132" t="n">
        <v>18500</v>
      </c>
      <c r="F132" t="inlineStr">
        <is>
          <t>삼치99.5%, 레몬농축액0.3%, 천일염0.2%</t>
        </is>
      </c>
      <c r="G132" t="inlineStr"/>
      <c r="H132" t="inlineStr"/>
      <c r="I132" t="inlineStr"/>
    </row>
    <row r="133">
      <c r="A133" t="inlineStr"/>
      <c r="B133" t="inlineStr">
        <is>
          <t>라임담은삼치순살</t>
        </is>
      </c>
      <c r="C133" t="inlineStr">
        <is>
          <t>국내산</t>
        </is>
      </c>
      <c r="D133" t="inlineStr">
        <is>
          <t>kg</t>
        </is>
      </c>
      <c r="E133" t="n">
        <v>18500</v>
      </c>
      <c r="F133" t="inlineStr">
        <is>
          <t>삼치99.5%, 라임향0.3%, 천일염0.2%</t>
        </is>
      </c>
      <c r="G133" t="inlineStr"/>
      <c r="H133" t="inlineStr"/>
      <c r="I133" t="inlineStr"/>
    </row>
    <row r="134">
      <c r="A134" t="inlineStr"/>
      <c r="B134" t="inlineStr">
        <is>
          <t>녹차담은삼치순살</t>
        </is>
      </c>
      <c r="C134" t="inlineStr">
        <is>
          <t>국내산</t>
        </is>
      </c>
      <c r="D134" t="inlineStr">
        <is>
          <t>kg</t>
        </is>
      </c>
      <c r="E134" t="n">
        <v>18500</v>
      </c>
      <c r="F134" t="inlineStr">
        <is>
          <t>삼치99.5%, 녹차가루0.3%, 천일염0.2%</t>
        </is>
      </c>
      <c r="G134" t="inlineStr"/>
      <c r="H134" t="inlineStr"/>
      <c r="I134" t="inlineStr"/>
    </row>
    <row r="135">
      <c r="A135" t="inlineStr"/>
      <c r="B135" t="inlineStr">
        <is>
          <t>뽕잎담은삼치순살</t>
        </is>
      </c>
      <c r="C135" t="inlineStr">
        <is>
          <t>국내산</t>
        </is>
      </c>
      <c r="D135" t="inlineStr">
        <is>
          <t>kg</t>
        </is>
      </c>
      <c r="E135" t="n">
        <v>18500</v>
      </c>
      <c r="F135" t="inlineStr">
        <is>
          <t>삼치99.5%, 뽕잎가루0.3%, 천일염0.2%</t>
        </is>
      </c>
      <c r="G135" t="inlineStr"/>
      <c r="H135" t="inlineStr"/>
      <c r="I135" t="inlineStr"/>
    </row>
    <row r="136">
      <c r="A136" t="inlineStr"/>
      <c r="B136" t="inlineStr">
        <is>
          <t>애플민트담은삼치순살</t>
        </is>
      </c>
      <c r="C136" t="inlineStr">
        <is>
          <t>국내산</t>
        </is>
      </c>
      <c r="D136" t="inlineStr">
        <is>
          <t>kg</t>
        </is>
      </c>
      <c r="E136" t="n">
        <v>18500</v>
      </c>
      <c r="F136" t="inlineStr">
        <is>
          <t>삼치99.7%, 천일염0.2 애플민트향0.1%</t>
        </is>
      </c>
      <c r="G136" t="inlineStr"/>
      <c r="H136" t="inlineStr"/>
      <c r="I136" t="inlineStr"/>
    </row>
    <row r="137">
      <c r="A137" t="inlineStr">
        <is>
          <t>서
대</t>
        </is>
      </c>
      <c r="B137" t="inlineStr">
        <is>
          <t>서대토막</t>
        </is>
      </c>
      <c r="C137" t="inlineStr">
        <is>
          <t>세네갈</t>
        </is>
      </c>
      <c r="D137" t="inlineStr">
        <is>
          <t>kg</t>
        </is>
      </c>
      <c r="E137" t="n">
        <v>20300</v>
      </c>
      <c r="F137" t="inlineStr">
        <is>
          <t>±40g두절.내장.꼬리제거 후 세척, 사양에 맞게 토막 절단</t>
        </is>
      </c>
      <c r="G137" t="inlineStr">
        <is>
          <t>○</t>
        </is>
      </c>
      <c r="H137" t="inlineStr"/>
      <c r="I137" t="inlineStr"/>
    </row>
    <row r="138">
      <c r="A138" t="inlineStr"/>
      <c r="B138" t="inlineStr">
        <is>
          <t>서대토막(냉장)</t>
        </is>
      </c>
      <c r="C138" t="inlineStr">
        <is>
          <t>세네갈</t>
        </is>
      </c>
      <c r="D138" t="inlineStr">
        <is>
          <t>kg</t>
        </is>
      </c>
      <c r="E138" t="n">
        <v>21800</v>
      </c>
      <c r="F138" t="inlineStr">
        <is>
          <t>±40g두절.내장.꼬리제거 후 세척, 사양에 맞게 토막 절단</t>
        </is>
      </c>
      <c r="G138" t="inlineStr">
        <is>
          <t>○</t>
        </is>
      </c>
      <c r="H138" t="inlineStr"/>
      <c r="I138" t="inlineStr"/>
    </row>
    <row r="139">
      <c r="A139" t="inlineStr">
        <is>
          <t>아
귀</t>
        </is>
      </c>
      <c r="B139" t="inlineStr">
        <is>
          <t>아귀순살</t>
        </is>
      </c>
      <c r="C139" t="inlineStr">
        <is>
          <t>국내산</t>
        </is>
      </c>
      <c r="D139" t="inlineStr">
        <is>
          <t>kg</t>
        </is>
      </c>
      <c r="E139" t="n">
        <v>24800</v>
      </c>
      <c r="F139" t="inlineStr">
        <is>
          <t xml:space="preserve">±20~50g 아귀꼬리에서 순살만 작업 </t>
        </is>
      </c>
      <c r="G139" t="inlineStr">
        <is>
          <t>○</t>
        </is>
      </c>
      <c r="H139" t="inlineStr"/>
      <c r="I139" t="inlineStr"/>
    </row>
    <row r="140">
      <c r="A140" t="inlineStr"/>
      <c r="B140" t="inlineStr">
        <is>
          <t>아귀순살(강정)</t>
        </is>
      </c>
      <c r="C140" t="inlineStr">
        <is>
          <t>국내산</t>
        </is>
      </c>
      <c r="D140" t="inlineStr">
        <is>
          <t>kg</t>
        </is>
      </c>
      <c r="E140" t="n">
        <v>26300</v>
      </c>
      <c r="F140" t="inlineStr">
        <is>
          <t>±10-15g 아귀순살 강정용으로 절단</t>
        </is>
      </c>
      <c r="G140" t="inlineStr">
        <is>
          <t>○</t>
        </is>
      </c>
      <c r="H140" t="inlineStr"/>
      <c r="I140" t="inlineStr"/>
    </row>
    <row r="141">
      <c r="A141" t="inlineStr"/>
      <c r="B141" t="inlineStr">
        <is>
          <t>아귀순살</t>
        </is>
      </c>
      <c r="C141" t="inlineStr">
        <is>
          <t>수입</t>
        </is>
      </c>
      <c r="D141" t="inlineStr">
        <is>
          <t>kg</t>
        </is>
      </c>
      <c r="E141" t="inlineStr">
        <is>
          <t>품 절</t>
        </is>
      </c>
      <c r="F141" t="inlineStr">
        <is>
          <t xml:space="preserve">±20~50g 아귀꼬리에서 순살만 작업 </t>
        </is>
      </c>
      <c r="G141" t="inlineStr"/>
      <c r="H141" t="inlineStr"/>
      <c r="I141" t="inlineStr"/>
    </row>
    <row r="142">
      <c r="A142" t="inlineStr"/>
      <c r="B142" t="inlineStr">
        <is>
          <t>아귀토막</t>
        </is>
      </c>
      <c r="C142" t="inlineStr">
        <is>
          <t>국내산</t>
        </is>
      </c>
      <c r="D142" t="inlineStr">
        <is>
          <t>kg</t>
        </is>
      </c>
      <c r="E142" t="n">
        <v>8400</v>
      </c>
      <c r="F142" t="inlineStr">
        <is>
          <t>±40g~100g두절.내장.꼬리제거 후 세척, 사양에 맞게 조림용 토막 절단</t>
        </is>
      </c>
      <c r="G142" t="inlineStr">
        <is>
          <t>○</t>
        </is>
      </c>
      <c r="H142" t="inlineStr"/>
      <c r="I142" t="inlineStr"/>
    </row>
    <row r="143">
      <c r="A143" t="inlineStr"/>
      <c r="B143" t="inlineStr">
        <is>
          <t>아귀토막(냉장)</t>
        </is>
      </c>
      <c r="C143" t="inlineStr">
        <is>
          <t>국내산</t>
        </is>
      </c>
      <c r="D143" t="inlineStr">
        <is>
          <t>kg</t>
        </is>
      </c>
      <c r="E143" t="n">
        <v>9900</v>
      </c>
      <c r="F143" t="inlineStr">
        <is>
          <t>±40g~100g두절.내장.꼬리제거 후 세척, 사양에 맞게 조림용 토막 절단</t>
        </is>
      </c>
      <c r="G143" t="inlineStr">
        <is>
          <t>○</t>
        </is>
      </c>
      <c r="H143" t="inlineStr"/>
      <c r="I143" t="inlineStr"/>
    </row>
    <row r="144">
      <c r="A144" t="inlineStr"/>
      <c r="B144" t="inlineStr">
        <is>
          <t>아귀봉(탈피)</t>
        </is>
      </c>
      <c r="C144" t="inlineStr">
        <is>
          <t>국내산</t>
        </is>
      </c>
      <c r="D144" t="inlineStr">
        <is>
          <t>kg</t>
        </is>
      </c>
      <c r="E144" t="n">
        <v>17300</v>
      </c>
      <c r="F144" t="inlineStr">
        <is>
          <t>±30g 아귀꼬리만 작업 (탈피)</t>
        </is>
      </c>
      <c r="G144" t="inlineStr">
        <is>
          <t>○</t>
        </is>
      </c>
      <c r="H144" t="inlineStr"/>
      <c r="I144" t="inlineStr"/>
    </row>
    <row r="145">
      <c r="A145" t="inlineStr">
        <is>
          <t>임
연
수</t>
        </is>
      </c>
      <c r="B145" t="inlineStr">
        <is>
          <t>임연수조림</t>
        </is>
      </c>
      <c r="C145" t="inlineStr">
        <is>
          <t>미국/러시아</t>
        </is>
      </c>
      <c r="D145" t="inlineStr">
        <is>
          <t>kg</t>
        </is>
      </c>
      <c r="E145" t="n">
        <v>14700</v>
      </c>
      <c r="F145" t="inlineStr">
        <is>
          <t>±40g~80g두절.내장.지너러미.꼬리제거 후 세척, 사양에 맞게 조림용 토막 절단</t>
        </is>
      </c>
      <c r="G145" t="inlineStr">
        <is>
          <t>○</t>
        </is>
      </c>
      <c r="H145" t="inlineStr"/>
      <c r="I145" t="inlineStr"/>
    </row>
    <row r="146">
      <c r="A146" t="inlineStr"/>
      <c r="B146" t="inlineStr">
        <is>
          <t>임연수조림(냉장)</t>
        </is>
      </c>
      <c r="C146" t="inlineStr">
        <is>
          <t>미국/러시아</t>
        </is>
      </c>
      <c r="D146" t="inlineStr">
        <is>
          <t>kg</t>
        </is>
      </c>
      <c r="E146" t="n">
        <v>16200</v>
      </c>
      <c r="F146" t="inlineStr">
        <is>
          <t>±40g~80g두절.내장.지너러미.꼬리제거 후 세척, 사양에 맞게 조림용 토막 절단</t>
        </is>
      </c>
      <c r="G146" t="inlineStr">
        <is>
          <t>○</t>
        </is>
      </c>
      <c r="H146" t="inlineStr"/>
      <c r="I146" t="inlineStr"/>
    </row>
    <row r="147">
      <c r="A147" t="inlineStr"/>
      <c r="B147" t="inlineStr">
        <is>
          <t>임연수구이</t>
        </is>
      </c>
      <c r="C147" t="inlineStr">
        <is>
          <t>미국/러시아</t>
        </is>
      </c>
      <c r="D147" t="inlineStr">
        <is>
          <t>kg</t>
        </is>
      </c>
      <c r="E147" t="n">
        <v>15800</v>
      </c>
      <c r="F147" t="inlineStr">
        <is>
          <t>±40g~80g두절.내장.지너러미.꼬리제거 후 세척, 사양에 맞게 조림용 토막 절단</t>
        </is>
      </c>
      <c r="G147" t="inlineStr">
        <is>
          <t>○</t>
        </is>
      </c>
      <c r="H147" t="inlineStr"/>
      <c r="I147" t="inlineStr"/>
    </row>
    <row r="148">
      <c r="A148" t="inlineStr"/>
      <c r="B148" t="inlineStr">
        <is>
          <t>임연수구이(냉장)</t>
        </is>
      </c>
      <c r="C148" t="inlineStr">
        <is>
          <t>미국/러시아</t>
        </is>
      </c>
      <c r="D148" t="inlineStr">
        <is>
          <t>kg</t>
        </is>
      </c>
      <c r="E148" t="n">
        <v>17300</v>
      </c>
      <c r="F148" t="inlineStr">
        <is>
          <t>±40g~80g두절.내장.지너러미.꼬리제거 후 세척, 사양에 맞게 조림용 토막 절단</t>
        </is>
      </c>
      <c r="G148" t="inlineStr">
        <is>
          <t>○</t>
        </is>
      </c>
      <c r="H148" t="inlineStr"/>
      <c r="I148" t="inlineStr"/>
    </row>
    <row r="149">
      <c r="A149" t="inlineStr"/>
      <c r="B149" t="inlineStr">
        <is>
          <t>임연수순살</t>
        </is>
      </c>
      <c r="C149" t="inlineStr">
        <is>
          <t>미국/러시아</t>
        </is>
      </c>
      <c r="D149" t="inlineStr">
        <is>
          <t>kg</t>
        </is>
      </c>
      <c r="E149" t="n">
        <v>19500</v>
      </c>
      <c r="F149" t="inlineStr">
        <is>
          <t>±40g~80g중뼈를 제거한 순살 임연수포를 세척후 사양에 맞게 구이용 토막 절단(잔가시있음)</t>
        </is>
      </c>
      <c r="G149" t="inlineStr">
        <is>
          <t>○</t>
        </is>
      </c>
      <c r="H149" t="inlineStr"/>
      <c r="I149" t="inlineStr"/>
    </row>
    <row r="150">
      <c r="A150" t="inlineStr"/>
      <c r="B150" t="inlineStr">
        <is>
          <t>임연수순살(냉장)</t>
        </is>
      </c>
      <c r="C150" t="inlineStr">
        <is>
          <t>미국/러시아</t>
        </is>
      </c>
      <c r="D150" t="inlineStr">
        <is>
          <t>kg</t>
        </is>
      </c>
      <c r="E150" t="n">
        <v>21000</v>
      </c>
      <c r="F150" t="inlineStr">
        <is>
          <t>±40g~80g중뼈를 제거한 순살 임연수포를 세척후 사양에 맞게 구이용 토막 절단(잔가시있음)</t>
        </is>
      </c>
      <c r="G150" t="inlineStr">
        <is>
          <t>○</t>
        </is>
      </c>
      <c r="H150" t="inlineStr"/>
      <c r="I150" t="inlineStr"/>
    </row>
    <row r="151">
      <c r="A151" t="inlineStr"/>
      <c r="B151" t="inlineStr">
        <is>
          <t>임연수저염순살</t>
        </is>
      </c>
      <c r="C151" t="inlineStr">
        <is>
          <t>미국/러시아</t>
        </is>
      </c>
      <c r="D151" t="inlineStr">
        <is>
          <t>kg</t>
        </is>
      </c>
      <c r="E151" t="n">
        <v>19800</v>
      </c>
      <c r="F151" t="inlineStr">
        <is>
          <t>±40g~80g중뼈를 제거한 순살 임연수포를 세척후 저염(2%)수에 염지(잔가시있음)</t>
        </is>
      </c>
      <c r="G151" t="inlineStr">
        <is>
          <t>○</t>
        </is>
      </c>
      <c r="H151" t="inlineStr"/>
      <c r="I151" t="inlineStr"/>
    </row>
    <row r="152">
      <c r="A152" t="inlineStr"/>
      <c r="B152" t="inlineStr">
        <is>
          <t>임연수저염순살(냉장)</t>
        </is>
      </c>
      <c r="C152" t="inlineStr">
        <is>
          <t>미국/러시아</t>
        </is>
      </c>
      <c r="D152" t="inlineStr">
        <is>
          <t>kg</t>
        </is>
      </c>
      <c r="E152" t="n">
        <v>21300</v>
      </c>
      <c r="F152" t="inlineStr">
        <is>
          <t>±40g~80g중뼈를 제거한 순살 임연수포를 세척후 저염(2%)수에 염지(잔가시있음)</t>
        </is>
      </c>
      <c r="G152" t="inlineStr">
        <is>
          <t>○</t>
        </is>
      </c>
      <c r="H152" t="inlineStr"/>
      <c r="I152" t="inlineStr"/>
    </row>
    <row r="153">
      <c r="A153" t="inlineStr">
        <is>
          <t>연
어</t>
        </is>
      </c>
      <c r="B153" t="inlineStr">
        <is>
          <t>연어순살(유피)</t>
        </is>
      </c>
      <c r="C153" t="inlineStr">
        <is>
          <t>미국/러시아</t>
        </is>
      </c>
      <c r="D153" t="inlineStr">
        <is>
          <t>kg</t>
        </is>
      </c>
      <c r="E153" t="n">
        <v>21000</v>
      </c>
      <c r="F153" t="inlineStr">
        <is>
          <t>±40g~100g중뼈를 제거한 순살 연어포를 세척후 사양에 맞게  토막 절단</t>
        </is>
      </c>
      <c r="G153" t="inlineStr">
        <is>
          <t>○</t>
        </is>
      </c>
      <c r="H153" t="inlineStr"/>
      <c r="I153" t="inlineStr"/>
    </row>
    <row r="154">
      <c r="A154" t="inlineStr"/>
      <c r="B154" t="inlineStr">
        <is>
          <t>연어순살(탈피)</t>
        </is>
      </c>
      <c r="C154" t="inlineStr">
        <is>
          <t>미국/러시아</t>
        </is>
      </c>
      <c r="D154" t="inlineStr">
        <is>
          <t>kg</t>
        </is>
      </c>
      <c r="E154" t="n">
        <v>24800</v>
      </c>
      <c r="F154" t="inlineStr">
        <is>
          <t>±40g~100g중뼈를 제거한 순살 연어포를 세척후 사양에 맞게  토막 절단</t>
        </is>
      </c>
      <c r="G154" t="inlineStr">
        <is>
          <t>○</t>
        </is>
      </c>
      <c r="H154" t="inlineStr"/>
      <c r="I154" t="inlineStr"/>
    </row>
    <row r="155">
      <c r="A155" t="inlineStr"/>
      <c r="B155" t="inlineStr">
        <is>
          <t>연어순살(유피/슬라이스)</t>
        </is>
      </c>
      <c r="C155" t="inlineStr">
        <is>
          <t>미국/러시아</t>
        </is>
      </c>
      <c r="D155" t="inlineStr">
        <is>
          <t>kg</t>
        </is>
      </c>
      <c r="E155" t="n">
        <v>23600</v>
      </c>
      <c r="F155" t="inlineStr">
        <is>
          <t>±40g~100g중뼈를 제거한 순살 연어포를 세척후 사양에 맞게  토막 절단</t>
        </is>
      </c>
      <c r="G155" t="inlineStr">
        <is>
          <t>○</t>
        </is>
      </c>
      <c r="H155" t="inlineStr"/>
      <c r="I155" t="inlineStr"/>
    </row>
    <row r="156">
      <c r="A156" t="inlineStr"/>
      <c r="B156" t="inlineStr">
        <is>
          <t>연어순살(탈피/슬라이스)</t>
        </is>
      </c>
      <c r="C156" t="inlineStr">
        <is>
          <t>미국/러시아</t>
        </is>
      </c>
      <c r="D156" t="inlineStr">
        <is>
          <t>kg</t>
        </is>
      </c>
      <c r="E156" t="n">
        <v>27300</v>
      </c>
      <c r="F156" t="inlineStr">
        <is>
          <t>±40g~100g중뼈를 제거한 순살 연어포를 세척후 사양에 맞게  토막 절단</t>
        </is>
      </c>
      <c r="G156" t="inlineStr">
        <is>
          <t>○</t>
        </is>
      </c>
      <c r="H156" t="inlineStr"/>
      <c r="I156" t="inlineStr"/>
    </row>
    <row r="157">
      <c r="A157" t="inlineStr"/>
      <c r="B157" t="inlineStr">
        <is>
          <t>연어순살강정(유피)</t>
        </is>
      </c>
      <c r="C157" t="inlineStr">
        <is>
          <t>미국/러시아</t>
        </is>
      </c>
      <c r="D157" t="inlineStr">
        <is>
          <t>kg</t>
        </is>
      </c>
      <c r="E157" t="n">
        <v>22800</v>
      </c>
      <c r="F157" t="inlineStr">
        <is>
          <t>2.5*2.5cm(±15g/개)중뼈를 제거한 순살 연어포를 세척후 3*3 깎둑설기</t>
        </is>
      </c>
      <c r="G157" t="inlineStr">
        <is>
          <t>○</t>
        </is>
      </c>
      <c r="H157" t="inlineStr"/>
      <c r="I157" t="inlineStr"/>
    </row>
    <row r="158">
      <c r="A158" t="inlineStr"/>
      <c r="B158" t="inlineStr">
        <is>
          <t>연어순살강정(탈피)</t>
        </is>
      </c>
      <c r="C158" t="inlineStr">
        <is>
          <t>미국/러시아</t>
        </is>
      </c>
      <c r="D158" t="inlineStr">
        <is>
          <t>kg</t>
        </is>
      </c>
      <c r="E158" t="n">
        <v>26600</v>
      </c>
      <c r="F158" t="inlineStr">
        <is>
          <t>2.5*2.5cm(±15g/개)중뼈를 제거한 순살 연어포를 세척후 3*3 깎둑설기</t>
        </is>
      </c>
      <c r="G158" t="inlineStr">
        <is>
          <t>○</t>
        </is>
      </c>
      <c r="H158" t="inlineStr"/>
      <c r="I158" t="inlineStr"/>
    </row>
    <row r="159">
      <c r="A159" t="inlineStr"/>
      <c r="B159" t="inlineStr">
        <is>
          <t>칠레연어스테이크(silver Salmon)</t>
        </is>
      </c>
      <c r="C159" t="inlineStr">
        <is>
          <t>칠레</t>
        </is>
      </c>
      <c r="D159" t="inlineStr">
        <is>
          <t>kg</t>
        </is>
      </c>
      <c r="E159" t="n">
        <v>39000</v>
      </c>
      <c r="F159" t="inlineStr">
        <is>
          <t>최상급 코호(은연어)의 중뼈,잔가시를 제거한 순살포를 세척후 사양에 맞게 절단</t>
        </is>
      </c>
      <c r="G159" t="inlineStr">
        <is>
          <t>○</t>
        </is>
      </c>
      <c r="H159" t="inlineStr"/>
      <c r="I159" t="inlineStr"/>
    </row>
    <row r="160">
      <c r="A160" t="inlineStr"/>
      <c r="B160" t="inlineStr">
        <is>
          <t>칠레연어스테이크(silver Salmon)/슬라이스</t>
        </is>
      </c>
      <c r="C160" t="inlineStr">
        <is>
          <t>칠레</t>
        </is>
      </c>
      <c r="D160" t="inlineStr">
        <is>
          <t>kg</t>
        </is>
      </c>
      <c r="E160" t="n">
        <v>43500</v>
      </c>
      <c r="F160" t="inlineStr">
        <is>
          <t>최상급 코호(은연어)의 중뼈,잔가시를 제거한 순살포를 세척후 사양에 맞게 절단</t>
        </is>
      </c>
      <c r="G160" t="inlineStr">
        <is>
          <t>○</t>
        </is>
      </c>
      <c r="H160" t="inlineStr"/>
      <c r="I160" t="inlineStr"/>
    </row>
    <row r="161">
      <c r="A161" t="inlineStr">
        <is>
          <t>백
조
기</t>
        </is>
      </c>
      <c r="B161" t="inlineStr">
        <is>
          <t>백조기(온마리)(60g)</t>
        </is>
      </c>
      <c r="C161" t="inlineStr">
        <is>
          <t>국내산</t>
        </is>
      </c>
      <c r="D161" t="inlineStr">
        <is>
          <t>kg</t>
        </is>
      </c>
      <c r="E161" t="inlineStr">
        <is>
          <t>품 절</t>
        </is>
      </c>
      <c r="F161" t="inlineStr">
        <is>
          <t>±60g백조기 통마리</t>
        </is>
      </c>
      <c r="G161" t="inlineStr">
        <is>
          <t>○</t>
        </is>
      </c>
      <c r="H161" t="inlineStr"/>
      <c r="I161" t="inlineStr"/>
    </row>
    <row r="162">
      <c r="A162" t="inlineStr"/>
      <c r="B162" t="inlineStr">
        <is>
          <t>백조기(온마리)(80g)</t>
        </is>
      </c>
      <c r="C162" t="inlineStr">
        <is>
          <t>국내산</t>
        </is>
      </c>
      <c r="D162" t="inlineStr">
        <is>
          <t>kg</t>
        </is>
      </c>
      <c r="E162" t="inlineStr">
        <is>
          <t>품 절</t>
        </is>
      </c>
      <c r="F162" t="inlineStr">
        <is>
          <t>±80g백조기 통마리</t>
        </is>
      </c>
      <c r="G162" t="inlineStr">
        <is>
          <t>○</t>
        </is>
      </c>
      <c r="H162" t="inlineStr"/>
      <c r="I162" t="inlineStr"/>
    </row>
    <row r="163">
      <c r="A163" t="inlineStr"/>
      <c r="B163" t="inlineStr">
        <is>
          <t>백조기(온마리)(100g)</t>
        </is>
      </c>
      <c r="C163" t="inlineStr">
        <is>
          <t>국내산</t>
        </is>
      </c>
      <c r="D163" t="inlineStr">
        <is>
          <t>kg</t>
        </is>
      </c>
      <c r="E163" t="inlineStr">
        <is>
          <t>품 절</t>
        </is>
      </c>
      <c r="F163" t="inlineStr">
        <is>
          <t>±100g백조기 통마리</t>
        </is>
      </c>
      <c r="G163" t="inlineStr"/>
      <c r="H163" t="inlineStr"/>
      <c r="I163" t="inlineStr"/>
    </row>
    <row r="164">
      <c r="A164" t="inlineStr"/>
      <c r="B164" t="inlineStr">
        <is>
          <t>백조기(온마리)(120g)</t>
        </is>
      </c>
      <c r="C164" t="inlineStr">
        <is>
          <t>국내산</t>
        </is>
      </c>
      <c r="D164" t="inlineStr">
        <is>
          <t>kg</t>
        </is>
      </c>
      <c r="E164" t="inlineStr">
        <is>
          <t>품 절</t>
        </is>
      </c>
      <c r="F164" t="inlineStr">
        <is>
          <t>±120g백조기 통마리</t>
        </is>
      </c>
      <c r="G164" t="inlineStr">
        <is>
          <t>○</t>
        </is>
      </c>
      <c r="H164" t="inlineStr"/>
      <c r="I164" t="inlineStr"/>
    </row>
    <row r="165">
      <c r="A165" t="inlineStr"/>
      <c r="B165" t="inlineStr">
        <is>
          <t>백조기(두절)(60g)</t>
        </is>
      </c>
      <c r="C165" t="inlineStr">
        <is>
          <t>국내산</t>
        </is>
      </c>
      <c r="D165" t="inlineStr">
        <is>
          <t>kg</t>
        </is>
      </c>
      <c r="E165" t="inlineStr">
        <is>
          <t>품 절</t>
        </is>
      </c>
      <c r="F165" t="inlineStr">
        <is>
          <t>60±g사양에 맞게 두절(중량선별불가)</t>
        </is>
      </c>
      <c r="G165" t="inlineStr">
        <is>
          <t>○</t>
        </is>
      </c>
      <c r="H165" t="inlineStr"/>
      <c r="I165" t="inlineStr"/>
    </row>
    <row r="166">
      <c r="A166" t="inlineStr"/>
      <c r="B166" t="inlineStr">
        <is>
          <t>백조기(두절)(80g)</t>
        </is>
      </c>
      <c r="C166" t="inlineStr">
        <is>
          <t>국내산</t>
        </is>
      </c>
      <c r="D166" t="inlineStr">
        <is>
          <t>kg</t>
        </is>
      </c>
      <c r="E166" t="inlineStr">
        <is>
          <t>품 절</t>
        </is>
      </c>
      <c r="F166" t="inlineStr">
        <is>
          <t>80±g사양에 맞게 두절(중량선별불가)</t>
        </is>
      </c>
      <c r="G166" t="inlineStr">
        <is>
          <t>○</t>
        </is>
      </c>
      <c r="H166" t="inlineStr"/>
      <c r="I166" t="inlineStr"/>
    </row>
    <row r="167">
      <c r="A167" t="inlineStr"/>
      <c r="B167" t="inlineStr">
        <is>
          <t>백조기(두절)(100g)</t>
        </is>
      </c>
      <c r="C167" t="inlineStr">
        <is>
          <t>국내산</t>
        </is>
      </c>
      <c r="D167" t="inlineStr">
        <is>
          <t>kg</t>
        </is>
      </c>
      <c r="E167" t="inlineStr">
        <is>
          <t>품 절</t>
        </is>
      </c>
      <c r="F167" t="inlineStr">
        <is>
          <t>100±g사양에 맞게 두절(중량선별불가)</t>
        </is>
      </c>
      <c r="G167" t="inlineStr">
        <is>
          <t>○</t>
        </is>
      </c>
      <c r="H167" t="inlineStr"/>
      <c r="I167" t="inlineStr"/>
    </row>
    <row r="168">
      <c r="A168" t="inlineStr"/>
      <c r="B168" t="inlineStr">
        <is>
          <t>백조기(순살)</t>
        </is>
      </c>
      <c r="C168" t="inlineStr">
        <is>
          <t>국내산</t>
        </is>
      </c>
      <c r="D168" t="inlineStr">
        <is>
          <t>kg</t>
        </is>
      </c>
      <c r="E168" t="inlineStr">
        <is>
          <t>품 절</t>
        </is>
      </c>
      <c r="F168" t="inlineStr">
        <is>
          <t>30±g  중뼈를 제거한 순살 백조기 냉동 (중량선별 불가)</t>
        </is>
      </c>
      <c r="G168" t="inlineStr">
        <is>
          <t>○</t>
        </is>
      </c>
      <c r="H168" t="inlineStr"/>
      <c r="I168" t="inlineStr"/>
    </row>
    <row r="169">
      <c r="A169" t="inlineStr"/>
      <c r="B169" t="inlineStr">
        <is>
          <t xml:space="preserve">  바질향  백조기순살</t>
        </is>
      </c>
      <c r="C169" t="inlineStr">
        <is>
          <t>국내산</t>
        </is>
      </c>
      <c r="D169" t="inlineStr">
        <is>
          <t>kg</t>
        </is>
      </c>
      <c r="E169" t="inlineStr">
        <is>
          <t>품 절</t>
        </is>
      </c>
      <c r="F169" t="inlineStr">
        <is>
          <t>백조기순살 바질향첨가</t>
        </is>
      </c>
      <c r="G169" t="inlineStr">
        <is>
          <t>○</t>
        </is>
      </c>
      <c r="H169" t="inlineStr"/>
      <c r="I169" t="inlineStr"/>
    </row>
    <row r="170">
      <c r="A170" t="inlineStr">
        <is>
          <t>참
조
기</t>
        </is>
      </c>
      <c r="B170" t="inlineStr">
        <is>
          <t>참조기순살양포(30/40g)</t>
        </is>
      </c>
      <c r="C170" t="inlineStr">
        <is>
          <t>중국산</t>
        </is>
      </c>
      <c r="D170" t="inlineStr">
        <is>
          <t>kg</t>
        </is>
      </c>
      <c r="E170" t="n">
        <v>14700</v>
      </c>
      <c r="F170" t="inlineStr">
        <is>
          <t>30~40g중뼈를 제거한 순살 참조기의 양포를 합쳐 온마리 형태로 냉동 (중량선별 불가)</t>
        </is>
      </c>
      <c r="G170" t="inlineStr"/>
      <c r="H170" t="inlineStr"/>
      <c r="I170" t="inlineStr"/>
    </row>
    <row r="171">
      <c r="A171" t="inlineStr"/>
      <c r="B171" t="inlineStr">
        <is>
          <t>참조기순살양포(40/50g)</t>
        </is>
      </c>
      <c r="C171" t="inlineStr">
        <is>
          <t>중국산</t>
        </is>
      </c>
      <c r="D171" t="inlineStr">
        <is>
          <t>kg</t>
        </is>
      </c>
      <c r="E171" t="n">
        <v>15900</v>
      </c>
      <c r="F171" t="inlineStr">
        <is>
          <t>40~50g중뼈를 제거한 순살 참조기의 양포를 합쳐 온마리 형태로 냉동 (중량선별 불가)</t>
        </is>
      </c>
      <c r="G171" t="inlineStr"/>
      <c r="H171" t="inlineStr"/>
      <c r="I171" t="inlineStr"/>
    </row>
    <row r="172">
      <c r="A172" t="inlineStr"/>
      <c r="B172" t="inlineStr">
        <is>
          <t>참조기순살양포(국내산-20/30g)</t>
        </is>
      </c>
      <c r="C172" t="inlineStr">
        <is>
          <t>국내산</t>
        </is>
      </c>
      <c r="D172" t="inlineStr">
        <is>
          <t>kg</t>
        </is>
      </c>
      <c r="E172" t="n">
        <v>28500</v>
      </c>
      <c r="F172" t="inlineStr">
        <is>
          <t>20~30g중뼈를 제거한 순살 참조기의 양포를 합쳐 온마리 형태로 냉동 (중량선별 불가)</t>
        </is>
      </c>
      <c r="G172" t="inlineStr">
        <is>
          <t>○</t>
        </is>
      </c>
      <c r="H172" t="inlineStr"/>
      <c r="I172" t="inlineStr"/>
    </row>
    <row r="173">
      <c r="A173" t="inlineStr"/>
      <c r="B173" t="inlineStr">
        <is>
          <t>참조기순살양포(국내산-30/40g)</t>
        </is>
      </c>
      <c r="C173" t="inlineStr">
        <is>
          <t>국내산</t>
        </is>
      </c>
      <c r="D173" t="inlineStr">
        <is>
          <t>kg</t>
        </is>
      </c>
      <c r="E173" t="n">
        <v>32300</v>
      </c>
      <c r="F173" t="inlineStr">
        <is>
          <t>30~40g중뼈를 제거한 순살 참조기의 양포를 합쳐 온마리 형태로 냉동 (중량선별 불가)</t>
        </is>
      </c>
      <c r="G173" t="inlineStr">
        <is>
          <t>○</t>
        </is>
      </c>
      <c r="H173" t="inlineStr"/>
      <c r="I173" t="inlineStr">
        <is>
          <t>소량재고 문의</t>
        </is>
      </c>
    </row>
    <row r="174">
      <c r="A174" t="inlineStr"/>
      <c r="B174" t="inlineStr">
        <is>
          <t>참조기순살양포(국내산 40-50g)</t>
        </is>
      </c>
      <c r="C174" t="inlineStr">
        <is>
          <t>국내산</t>
        </is>
      </c>
      <c r="D174" t="inlineStr">
        <is>
          <t>kg</t>
        </is>
      </c>
      <c r="E174" t="n">
        <v>51000</v>
      </c>
      <c r="F174" t="inlineStr">
        <is>
          <t>40~50g중뼈를 제거한 순살 참조기의 양포를 합쳐 온마리 형태로 냉동 (중량선별 불가)</t>
        </is>
      </c>
      <c r="G174" t="inlineStr">
        <is>
          <t>○</t>
        </is>
      </c>
      <c r="H174" t="inlineStr"/>
      <c r="I174" t="inlineStr"/>
    </row>
    <row r="175">
      <c r="A175" t="inlineStr"/>
      <c r="B175" t="inlineStr">
        <is>
          <t>참조기두절(40g)</t>
        </is>
      </c>
      <c r="C175" t="inlineStr">
        <is>
          <t>국내산</t>
        </is>
      </c>
      <c r="D175" t="inlineStr">
        <is>
          <t>kg</t>
        </is>
      </c>
      <c r="E175" t="n">
        <v>19500</v>
      </c>
      <c r="F175" t="inlineStr">
        <is>
          <t>40±5g 두절 참조기</t>
        </is>
      </c>
      <c r="G175" t="inlineStr">
        <is>
          <t>○</t>
        </is>
      </c>
      <c r="H175" t="inlineStr"/>
      <c r="I175" t="inlineStr">
        <is>
          <t>소량재고 문의</t>
        </is>
      </c>
    </row>
    <row r="176">
      <c r="A176" t="inlineStr"/>
      <c r="B176" t="inlineStr">
        <is>
          <t>참조기두절(50g)</t>
        </is>
      </c>
      <c r="C176" t="inlineStr">
        <is>
          <t>국내산</t>
        </is>
      </c>
      <c r="D176" t="inlineStr">
        <is>
          <t>kg</t>
        </is>
      </c>
      <c r="E176" t="n">
        <v>34500</v>
      </c>
      <c r="F176" t="inlineStr">
        <is>
          <t>50±5g 두절 참조기</t>
        </is>
      </c>
      <c r="G176" t="inlineStr"/>
      <c r="H176" t="inlineStr"/>
      <c r="I176" t="inlineStr">
        <is>
          <t>소량재고 문의</t>
        </is>
      </c>
    </row>
    <row r="177">
      <c r="A177" t="inlineStr"/>
      <c r="B177" t="inlineStr">
        <is>
          <t>참조기(온마리)(50g)</t>
        </is>
      </c>
      <c r="C177" t="inlineStr">
        <is>
          <t>국내산</t>
        </is>
      </c>
      <c r="D177" t="inlineStr">
        <is>
          <t>kg</t>
        </is>
      </c>
      <c r="E177" t="n">
        <v>11300</v>
      </c>
      <c r="F177" t="inlineStr">
        <is>
          <t>50±5g (중량선별 불가) / 머리있음</t>
        </is>
      </c>
      <c r="G177" t="inlineStr">
        <is>
          <t>○</t>
        </is>
      </c>
      <c r="H177" t="inlineStr"/>
      <c r="I177" t="inlineStr"/>
    </row>
    <row r="178">
      <c r="A178" t="inlineStr"/>
      <c r="B178" t="inlineStr">
        <is>
          <t>참조기(온마리)(60g)</t>
        </is>
      </c>
      <c r="C178" t="inlineStr">
        <is>
          <t>국내산</t>
        </is>
      </c>
      <c r="D178" t="inlineStr">
        <is>
          <t>kg</t>
        </is>
      </c>
      <c r="E178" t="n">
        <v>12800</v>
      </c>
      <c r="F178" t="inlineStr">
        <is>
          <t>60±5g(중량선별 불가) / 머리있음</t>
        </is>
      </c>
      <c r="G178" t="inlineStr">
        <is>
          <t>○</t>
        </is>
      </c>
      <c r="H178" t="inlineStr"/>
      <c r="I178" t="inlineStr">
        <is>
          <t>소량재고 문의</t>
        </is>
      </c>
    </row>
    <row r="179">
      <c r="A179" t="inlineStr"/>
      <c r="B179" t="inlineStr">
        <is>
          <t>참조기(온마리)(70g)</t>
        </is>
      </c>
      <c r="C179" t="inlineStr">
        <is>
          <t>국내산</t>
        </is>
      </c>
      <c r="D179" t="inlineStr">
        <is>
          <t>kg</t>
        </is>
      </c>
      <c r="E179" t="n">
        <v>21000</v>
      </c>
      <c r="F179" t="inlineStr">
        <is>
          <t>70±5g(중량선별 불가) / 머리있음</t>
        </is>
      </c>
      <c r="G179" t="inlineStr">
        <is>
          <t>○</t>
        </is>
      </c>
      <c r="H179" t="inlineStr"/>
      <c r="I179" t="inlineStr">
        <is>
          <t>소량재고 문의</t>
        </is>
      </c>
    </row>
    <row r="180">
      <c r="A180" t="inlineStr"/>
      <c r="B180" t="inlineStr">
        <is>
          <t>참조기(온마리)(80g)</t>
        </is>
      </c>
      <c r="C180" t="inlineStr">
        <is>
          <t>국내산</t>
        </is>
      </c>
      <c r="D180" t="inlineStr">
        <is>
          <t>kg</t>
        </is>
      </c>
      <c r="E180" t="n">
        <v>29300</v>
      </c>
      <c r="F180" t="inlineStr">
        <is>
          <t>80±5g(중량선별 불가) / 머리있음</t>
        </is>
      </c>
      <c r="G180" t="inlineStr">
        <is>
          <t>○</t>
        </is>
      </c>
      <c r="H180" t="inlineStr"/>
      <c r="I180" t="inlineStr"/>
    </row>
    <row r="181">
      <c r="A181" t="inlineStr"/>
      <c r="B181" t="inlineStr">
        <is>
          <t>참조기(온마리)(90g)</t>
        </is>
      </c>
      <c r="C181" t="inlineStr">
        <is>
          <t>국내산</t>
        </is>
      </c>
      <c r="D181" t="inlineStr">
        <is>
          <t>kg</t>
        </is>
      </c>
      <c r="E181" t="n">
        <v>36000</v>
      </c>
      <c r="F181" t="inlineStr">
        <is>
          <t>90±5g(중량선별 불가) / 머리있음</t>
        </is>
      </c>
      <c r="G181" t="inlineStr">
        <is>
          <t>○</t>
        </is>
      </c>
      <c r="H181" t="inlineStr"/>
      <c r="I181" t="inlineStr"/>
    </row>
    <row r="182">
      <c r="A182" t="inlineStr"/>
      <c r="B182" t="inlineStr">
        <is>
          <t>참조기(온마리)(100g)</t>
        </is>
      </c>
      <c r="C182" t="inlineStr">
        <is>
          <t>국내산</t>
        </is>
      </c>
      <c r="D182" t="inlineStr">
        <is>
          <t>kg</t>
        </is>
      </c>
      <c r="E182" t="inlineStr">
        <is>
          <t>품 절</t>
        </is>
      </c>
      <c r="F182" t="inlineStr">
        <is>
          <t>100±5g(중량선별 불가) / 머리있음</t>
        </is>
      </c>
      <c r="G182" t="inlineStr">
        <is>
          <t>○</t>
        </is>
      </c>
      <c r="H182" t="inlineStr"/>
      <c r="I182" t="inlineStr"/>
    </row>
    <row r="183">
      <c r="A183" t="inlineStr">
        <is>
          <t>붕
장
어</t>
        </is>
      </c>
      <c r="B183" t="inlineStr">
        <is>
          <t>붕장어(국용)-생물</t>
        </is>
      </c>
      <c r="C183" t="inlineStr">
        <is>
          <t>국내산</t>
        </is>
      </c>
      <c r="D183" t="inlineStr">
        <is>
          <t>kg</t>
        </is>
      </c>
      <c r="E183" t="n">
        <v>32300</v>
      </c>
      <c r="F183" t="inlineStr">
        <is>
          <t>내장제거만 됨, (머리,뼈있음)</t>
        </is>
      </c>
      <c r="G183" t="inlineStr"/>
      <c r="H183" t="inlineStr"/>
      <c r="I183" t="inlineStr"/>
    </row>
    <row r="184">
      <c r="A184" t="inlineStr"/>
      <c r="B184" t="inlineStr">
        <is>
          <t>붕장어(국용)두절-생물</t>
        </is>
      </c>
      <c r="C184" t="inlineStr">
        <is>
          <t>국내산</t>
        </is>
      </c>
      <c r="D184" t="inlineStr">
        <is>
          <t>kg</t>
        </is>
      </c>
      <c r="E184" t="n">
        <v>38300</v>
      </c>
      <c r="F184" t="inlineStr">
        <is>
          <t>내장제거 후 두절</t>
        </is>
      </c>
      <c r="G184" t="inlineStr"/>
      <c r="H184" t="inlineStr"/>
      <c r="I184" t="inlineStr"/>
    </row>
    <row r="185">
      <c r="A185" t="inlineStr"/>
      <c r="B185" t="inlineStr">
        <is>
          <t>붕장어(구이용)-생물</t>
        </is>
      </c>
      <c r="C185" t="inlineStr">
        <is>
          <t>국내산</t>
        </is>
      </c>
      <c r="D185" t="inlineStr">
        <is>
          <t>kg</t>
        </is>
      </c>
      <c r="E185" t="n">
        <v>58500</v>
      </c>
      <c r="F185" t="inlineStr">
        <is>
          <t>내장제거 (머리,뼈없음)원물 30cm~35cm</t>
        </is>
      </c>
      <c r="G185" t="inlineStr"/>
      <c r="H185" t="inlineStr"/>
      <c r="I185" t="inlineStr"/>
    </row>
    <row r="186">
      <c r="A186" t="inlineStr"/>
      <c r="B186" t="inlineStr">
        <is>
          <t>붕장어(구이용)-생물절단</t>
        </is>
      </c>
      <c r="C186" t="inlineStr">
        <is>
          <t>국내산</t>
        </is>
      </c>
      <c r="D186" t="inlineStr">
        <is>
          <t>kg</t>
        </is>
      </c>
      <c r="E186" t="n">
        <v>61500</v>
      </c>
      <c r="F186" t="inlineStr">
        <is>
          <t>내장제거 (머리,뼈없음)원물 30cm~35cm</t>
        </is>
      </c>
      <c r="G186" t="inlineStr"/>
      <c r="H186" t="inlineStr"/>
      <c r="I186" t="inlineStr"/>
    </row>
    <row r="187">
      <c r="A187" t="inlineStr"/>
      <c r="B187" t="inlineStr">
        <is>
          <t>붕장어포</t>
        </is>
      </c>
      <c r="C187" t="inlineStr">
        <is>
          <t>국내산</t>
        </is>
      </c>
      <c r="D187" t="inlineStr">
        <is>
          <t>kg</t>
        </is>
      </c>
      <c r="E187" t="n">
        <v>21800</v>
      </c>
      <c r="F187" t="inlineStr">
        <is>
          <t>20~40g절단,IQF내장.잔뼈를 제거한 장어를 할복하여  사양에 맞게 토막 절단함.(잔가시있음)</t>
        </is>
      </c>
      <c r="G187" t="inlineStr">
        <is>
          <t>○</t>
        </is>
      </c>
      <c r="H187" t="inlineStr"/>
      <c r="I187" t="inlineStr"/>
    </row>
    <row r="188">
      <c r="A188" t="inlineStr"/>
      <c r="B188" t="inlineStr">
        <is>
          <t>붕장어포(강정)</t>
        </is>
      </c>
      <c r="C188" t="inlineStr">
        <is>
          <t>국내산</t>
        </is>
      </c>
      <c r="D188" t="inlineStr">
        <is>
          <t>kg</t>
        </is>
      </c>
      <c r="E188" t="n">
        <v>23000</v>
      </c>
      <c r="F188" t="inlineStr">
        <is>
          <t>±10g절단,IQF내장.잔뼈를 제거한 장어를 할복하여  사양에 맞게 토막 절단함.(잔가시있음)</t>
        </is>
      </c>
      <c r="G188" t="inlineStr">
        <is>
          <t>○</t>
        </is>
      </c>
      <c r="H188" t="inlineStr"/>
      <c r="I188" t="inlineStr"/>
    </row>
    <row r="189">
      <c r="A189" t="inlineStr"/>
      <c r="B189" t="inlineStr">
        <is>
          <t>냉풍건장어(순살)</t>
        </is>
      </c>
      <c r="C189" t="inlineStr">
        <is>
          <t>국내산</t>
        </is>
      </c>
      <c r="D189" t="inlineStr">
        <is>
          <t>kg</t>
        </is>
      </c>
      <c r="E189" t="n">
        <v>22500</v>
      </c>
      <c r="F189" t="inlineStr">
        <is>
          <t>±20g절단,IQF붕장어포를 냉풍건조 (건조율 8%)</t>
        </is>
      </c>
      <c r="G189" t="inlineStr">
        <is>
          <t>○</t>
        </is>
      </c>
      <c r="H189" t="inlineStr"/>
      <c r="I189" t="inlineStr"/>
    </row>
    <row r="190">
      <c r="A190" t="inlineStr"/>
      <c r="B190" t="inlineStr">
        <is>
          <t>냉풍건장어(강정)</t>
        </is>
      </c>
      <c r="C190" t="inlineStr">
        <is>
          <t>국내산</t>
        </is>
      </c>
      <c r="D190" t="inlineStr">
        <is>
          <t>kg</t>
        </is>
      </c>
      <c r="E190" t="n">
        <v>23700</v>
      </c>
      <c r="F190" t="inlineStr">
        <is>
          <t>±10g절단,IQF붕장어포를 냉풍건조 (건조율 8%)</t>
        </is>
      </c>
      <c r="G190" t="inlineStr">
        <is>
          <t>○</t>
        </is>
      </c>
      <c r="H190" t="inlineStr"/>
      <c r="I190" t="inlineStr"/>
    </row>
    <row r="191">
      <c r="A191" t="inlineStr">
        <is>
          <t>미꾸라지</t>
        </is>
      </c>
      <c r="B191" t="inlineStr">
        <is>
          <t>미꾸라지</t>
        </is>
      </c>
      <c r="C191" t="inlineStr">
        <is>
          <t>국내산(이식산)</t>
        </is>
      </c>
      <c r="D191" t="inlineStr">
        <is>
          <t>kg</t>
        </is>
      </c>
      <c r="E191" t="n">
        <v>27000</v>
      </c>
      <c r="F191" t="inlineStr">
        <is>
          <t>국용, 온마리, 활어</t>
        </is>
      </c>
      <c r="G191" t="inlineStr"/>
      <c r="H191" t="inlineStr"/>
      <c r="I191" t="inlineStr"/>
    </row>
    <row r="192">
      <c r="A192" t="inlineStr"/>
      <c r="B192" t="inlineStr">
        <is>
          <t>미꾸라지(수입)</t>
        </is>
      </c>
      <c r="C192" t="inlineStr">
        <is>
          <t>수입(중국)</t>
        </is>
      </c>
      <c r="D192" t="inlineStr">
        <is>
          <t>kg</t>
        </is>
      </c>
      <c r="E192" t="n">
        <v>24800</v>
      </c>
      <c r="F192" t="inlineStr">
        <is>
          <t>국용, 온마리, 활어</t>
        </is>
      </c>
      <c r="G192" t="inlineStr"/>
      <c r="H192" t="inlineStr"/>
      <c r="I192" t="inlineStr"/>
    </row>
    <row r="193">
      <c r="A193" t="inlineStr">
        <is>
          <t>팡가시우스</t>
        </is>
      </c>
      <c r="B193" t="inlineStr">
        <is>
          <t>팡가시우스메기순살(강정)</t>
        </is>
      </c>
      <c r="C193" t="inlineStr">
        <is>
          <t>배트남</t>
        </is>
      </c>
      <c r="D193" t="inlineStr">
        <is>
          <t>kg</t>
        </is>
      </c>
      <c r="E193" t="n">
        <v>13800</v>
      </c>
      <c r="F193" t="inlineStr">
        <is>
          <t>강정용, 튀김용</t>
        </is>
      </c>
      <c r="G193" t="inlineStr"/>
      <c r="H193" t="inlineStr"/>
      <c r="I193" t="inlineStr"/>
    </row>
    <row r="194">
      <c r="A194" t="inlineStr"/>
      <c r="B194" t="inlineStr">
        <is>
          <t>팡가시우스메기순살(슬라이스)</t>
        </is>
      </c>
      <c r="C194" t="inlineStr">
        <is>
          <t>배트남</t>
        </is>
      </c>
      <c r="D194" t="inlineStr">
        <is>
          <t>kg</t>
        </is>
      </c>
      <c r="E194" t="n">
        <v>13800</v>
      </c>
      <c r="F194" t="inlineStr">
        <is>
          <t>전용, 커틀릿용</t>
        </is>
      </c>
      <c r="G194" t="inlineStr"/>
      <c r="H194" t="inlineStr"/>
      <c r="I194" t="inlineStr"/>
    </row>
    <row r="195">
      <c r="A195" t="inlineStr">
        <is>
          <t>메
기</t>
        </is>
      </c>
      <c r="B195" t="inlineStr">
        <is>
          <t>민물메기(내장제거)</t>
        </is>
      </c>
      <c r="C195" t="inlineStr">
        <is>
          <t>국내산</t>
        </is>
      </c>
      <c r="D195" t="inlineStr">
        <is>
          <t>kg</t>
        </is>
      </c>
      <c r="E195" t="n">
        <v>28500</v>
      </c>
      <c r="F195" t="inlineStr">
        <is>
          <t>내장제거만 됨, (머리,뼈있음)</t>
        </is>
      </c>
      <c r="G195" t="inlineStr"/>
      <c r="H195" t="inlineStr"/>
      <c r="I195" t="inlineStr"/>
    </row>
    <row r="196">
      <c r="A196" t="inlineStr"/>
      <c r="B196" t="inlineStr">
        <is>
          <t>민물메기</t>
        </is>
      </c>
      <c r="C196" t="inlineStr">
        <is>
          <t>국내산</t>
        </is>
      </c>
      <c r="D196" t="inlineStr">
        <is>
          <t>kg</t>
        </is>
      </c>
      <c r="E196" t="n">
        <v>25500</v>
      </c>
      <c r="F196" t="inlineStr">
        <is>
          <t>생물, 활어</t>
        </is>
      </c>
      <c r="G196" t="inlineStr"/>
      <c r="H196" t="inlineStr"/>
      <c r="I196" t="inlineStr"/>
    </row>
    <row r="197">
      <c r="A197" t="inlineStr"/>
      <c r="B197" t="inlineStr">
        <is>
          <t>물메기</t>
        </is>
      </c>
      <c r="C197" t="inlineStr">
        <is>
          <t>국내산</t>
        </is>
      </c>
      <c r="D197" t="inlineStr">
        <is>
          <t>kg</t>
        </is>
      </c>
      <c r="E197" t="inlineStr">
        <is>
          <t>품 절</t>
        </is>
      </c>
      <c r="F197" t="inlineStr">
        <is>
          <t>겨울계절상품, 문의</t>
        </is>
      </c>
      <c r="G197" t="inlineStr"/>
      <c r="H197" t="inlineStr"/>
      <c r="I197" t="inlineStr"/>
    </row>
    <row r="198">
      <c r="A198" t="inlineStr">
        <is>
          <t>우
럭</t>
        </is>
      </c>
      <c r="B198" t="inlineStr">
        <is>
          <t>활우럭</t>
        </is>
      </c>
      <c r="C198" t="inlineStr">
        <is>
          <t>국내산(여수)</t>
        </is>
      </c>
      <c r="D198" t="inlineStr">
        <is>
          <t>kg</t>
        </is>
      </c>
      <c r="E198" t="n">
        <v>45000</v>
      </c>
      <c r="F198" t="inlineStr">
        <is>
          <t>내장,비늘제거, 온마리형태 (활작업)</t>
        </is>
      </c>
      <c r="G198" t="inlineStr"/>
      <c r="H198" t="inlineStr"/>
      <c r="I198" t="inlineStr"/>
    </row>
    <row r="199">
      <c r="A199" t="inlineStr"/>
      <c r="B199" t="inlineStr">
        <is>
          <t>활우럭(두절)</t>
        </is>
      </c>
      <c r="C199" t="inlineStr">
        <is>
          <t>국내산(여수)</t>
        </is>
      </c>
      <c r="D199" t="inlineStr">
        <is>
          <t>kg</t>
        </is>
      </c>
      <c r="E199" t="n">
        <v>57800</v>
      </c>
      <c r="F199" t="inlineStr">
        <is>
          <t>내장,비늘제거, 두절 (활작업)</t>
        </is>
      </c>
      <c r="G199" t="inlineStr"/>
      <c r="H199" t="inlineStr"/>
      <c r="I199" t="inlineStr"/>
    </row>
    <row r="200">
      <c r="A200" t="inlineStr"/>
      <c r="B200" t="inlineStr">
        <is>
          <t>우럭(냉동)</t>
        </is>
      </c>
      <c r="C200" t="inlineStr">
        <is>
          <t>국내산(여수)</t>
        </is>
      </c>
      <c r="D200" t="inlineStr">
        <is>
          <t>kg</t>
        </is>
      </c>
      <c r="E200" t="n">
        <v>48600</v>
      </c>
      <c r="F200" t="inlineStr">
        <is>
          <t>내장,비늘제거, 온마리형태</t>
        </is>
      </c>
      <c r="G200" t="inlineStr"/>
      <c r="H200" t="inlineStr"/>
      <c r="I200" t="inlineStr"/>
    </row>
    <row r="201">
      <c r="A201" t="inlineStr"/>
      <c r="B201" t="inlineStr">
        <is>
          <t>우럭두절(냉동)</t>
        </is>
      </c>
      <c r="C201" t="inlineStr">
        <is>
          <t>국내산(여수)</t>
        </is>
      </c>
      <c r="D201" t="inlineStr">
        <is>
          <t>kg</t>
        </is>
      </c>
      <c r="E201" t="n">
        <v>59300</v>
      </c>
      <c r="F201" t="inlineStr">
        <is>
          <t>내장,비늘제거, 두절</t>
        </is>
      </c>
      <c r="G201" t="inlineStr"/>
      <c r="H201" t="inlineStr"/>
      <c r="I201" t="inlineStr"/>
    </row>
    <row r="202">
      <c r="A202" t="inlineStr">
        <is>
          <t>* 모든제품 3일전 발주 ,특히 냉장제품은 5일전 발주해주세요</t>
        </is>
      </c>
      <c r="B202" t="inlineStr"/>
      <c r="C202" t="inlineStr"/>
      <c r="D202" t="inlineStr"/>
      <c r="E202" t="inlineStr"/>
      <c r="F202" t="inlineStr"/>
      <c r="G202" t="inlineStr"/>
      <c r="H202" t="inlineStr"/>
      <c r="I202" t="inlineStr"/>
    </row>
    <row r="203">
      <c r="A203" t="inlineStr">
        <is>
          <t>*학교 홍보시 필히 생물과 해동품을 구분하시고, 생물 발주시 재고 확인 후 발주바랍니다.</t>
        </is>
      </c>
      <c r="B203" t="inlineStr"/>
      <c r="C203" t="inlineStr"/>
      <c r="D203" t="inlineStr"/>
      <c r="E203" t="inlineStr"/>
      <c r="F203" t="inlineStr"/>
      <c r="G203" t="inlineStr"/>
      <c r="H203" t="inlineStr"/>
      <c r="I203" t="inlineStr"/>
    </row>
    <row r="204">
      <c r="A204" t="inlineStr">
        <is>
          <t>*규격란에 있는 사이즈를 정확이 인지하시고, 표시규격보다 큰 사이즈로 출고시 단가 상향조정되오니 참고바랍니다.</t>
        </is>
      </c>
      <c r="B204" t="inlineStr"/>
      <c r="C204" t="inlineStr"/>
      <c r="D204" t="inlineStr"/>
      <c r="E204" t="inlineStr"/>
      <c r="F204" t="inlineStr"/>
      <c r="G204" t="inlineStr"/>
      <c r="H204" t="inlineStr"/>
      <c r="I204" t="inlineStr"/>
    </row>
    <row r="205">
      <c r="A205" t="inlineStr">
        <is>
          <t xml:space="preserve">                        ※ 어류 및 연체류 최소 발주단위 1KG 이상</t>
        </is>
      </c>
      <c r="B205" t="inlineStr"/>
      <c r="C205" t="inlineStr"/>
      <c r="D205" t="inlineStr"/>
      <c r="E205" t="inlineStr"/>
      <c r="F205" t="inlineStr"/>
      <c r="G205" t="inlineStr"/>
      <c r="H205" t="inlineStr"/>
      <c r="I205"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I79"/>
  <sheetViews>
    <sheetView workbookViewId="0">
      <selection activeCell="A1" sqref="A1"/>
    </sheetView>
  </sheetViews>
  <sheetFormatPr baseColWidth="8" defaultRowHeight="15"/>
  <sheetData>
    <row r="1">
      <c r="A1" t="inlineStr">
        <is>
          <t>6060_한가득_바다먹거리+8월+단가표.xls</t>
        </is>
      </c>
    </row>
    <row r="2">
      <c r="A2" t="inlineStr">
        <is>
          <t>https://school062.com/bbs/board.php?bo_table=product_02&amp;wr_id=6060</t>
        </is>
      </c>
    </row>
    <row r="3">
      <c r="A3" s="1" t="inlineStr"/>
      <c r="B3" s="1" t="inlineStr"/>
      <c r="C3" s="1" t="inlineStr"/>
      <c r="D3" s="1" t="inlineStr">
        <is>
          <t>연체류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오              
징                  
어</t>
        </is>
      </c>
      <c r="B5" t="inlineStr">
        <is>
          <t>오징어채</t>
        </is>
      </c>
      <c r="C5" t="inlineStr">
        <is>
          <t>국내(연근해)</t>
        </is>
      </c>
      <c r="D5" t="inlineStr">
        <is>
          <t>kg</t>
        </is>
      </c>
      <c r="E5" t="n">
        <v>20000</v>
      </c>
      <c r="F5" t="inlineStr">
        <is>
          <t>1Cm*5~7Cm</t>
        </is>
      </c>
      <c r="G5" t="inlineStr">
        <is>
          <t>○</t>
        </is>
      </c>
      <c r="H5" t="inlineStr"/>
      <c r="I5" t="inlineStr">
        <is>
          <t>할인제외</t>
        </is>
      </c>
    </row>
    <row r="6">
      <c r="A6" t="inlineStr"/>
      <c r="B6" t="inlineStr">
        <is>
          <t>오징어채(냉장)</t>
        </is>
      </c>
      <c r="C6" t="inlineStr">
        <is>
          <t>국내(연근해)</t>
        </is>
      </c>
      <c r="D6" t="inlineStr">
        <is>
          <t>kg</t>
        </is>
      </c>
      <c r="E6" t="n">
        <v>26000</v>
      </c>
      <c r="F6" t="inlineStr">
        <is>
          <t>1Cm*5~7Cm</t>
        </is>
      </c>
      <c r="G6" t="inlineStr">
        <is>
          <t>○</t>
        </is>
      </c>
      <c r="H6" t="inlineStr"/>
      <c r="I6" t="inlineStr"/>
    </row>
    <row r="7">
      <c r="A7" t="inlineStr"/>
      <c r="B7" t="inlineStr">
        <is>
          <t>오징어채/탈피</t>
        </is>
      </c>
      <c r="C7" t="inlineStr">
        <is>
          <t>국내(연근해)</t>
        </is>
      </c>
      <c r="D7" t="inlineStr">
        <is>
          <t>kg</t>
        </is>
      </c>
      <c r="E7" t="n">
        <v>20700</v>
      </c>
      <c r="F7" t="inlineStr">
        <is>
          <t>1Cm*5~7Cm  껍질無</t>
        </is>
      </c>
      <c r="G7" t="inlineStr">
        <is>
          <t>○</t>
        </is>
      </c>
      <c r="H7" t="inlineStr"/>
      <c r="I7" t="inlineStr"/>
    </row>
    <row r="8">
      <c r="A8" t="inlineStr"/>
      <c r="B8" t="inlineStr">
        <is>
          <t>오징어채/탈피(냉장)</t>
        </is>
      </c>
      <c r="C8" t="inlineStr">
        <is>
          <t>국내(연근해)</t>
        </is>
      </c>
      <c r="D8" t="inlineStr">
        <is>
          <t>kg</t>
        </is>
      </c>
      <c r="E8" t="n">
        <v>26700</v>
      </c>
      <c r="F8" t="inlineStr">
        <is>
          <t>1Cm*5~7Cm  껍질無</t>
        </is>
      </c>
      <c r="G8" t="inlineStr">
        <is>
          <t>○</t>
        </is>
      </c>
      <c r="H8" t="inlineStr"/>
      <c r="I8" t="inlineStr"/>
    </row>
    <row r="9">
      <c r="A9" t="inlineStr"/>
      <c r="B9" t="inlineStr">
        <is>
          <t>오징어/가는채</t>
        </is>
      </c>
      <c r="C9" t="inlineStr">
        <is>
          <t>국내(연근해)</t>
        </is>
      </c>
      <c r="D9" t="inlineStr">
        <is>
          <t>kg</t>
        </is>
      </c>
      <c r="E9" t="inlineStr">
        <is>
          <t>품 절</t>
        </is>
      </c>
      <c r="F9" t="inlineStr">
        <is>
          <t>0.5Cm*5~7Cm  껍질있음</t>
        </is>
      </c>
      <c r="G9" t="inlineStr">
        <is>
          <t>○</t>
        </is>
      </c>
      <c r="H9" t="inlineStr"/>
      <c r="I9" t="inlineStr"/>
    </row>
    <row r="10">
      <c r="A10" t="inlineStr"/>
      <c r="B10" t="inlineStr">
        <is>
          <t>오징어/가는채(냉장)</t>
        </is>
      </c>
      <c r="C10" t="inlineStr">
        <is>
          <t>국내(연근해)</t>
        </is>
      </c>
      <c r="D10" t="inlineStr">
        <is>
          <t>kg</t>
        </is>
      </c>
      <c r="E10" t="inlineStr">
        <is>
          <t>품 절</t>
        </is>
      </c>
      <c r="F10" t="inlineStr">
        <is>
          <t>0.5Cm*5~7Cm  껍질있음</t>
        </is>
      </c>
      <c r="G10" t="inlineStr">
        <is>
          <t>○</t>
        </is>
      </c>
      <c r="H10" t="inlineStr"/>
      <c r="I10" t="inlineStr"/>
    </row>
    <row r="11">
      <c r="A11" t="inlineStr"/>
      <c r="B11" t="inlineStr">
        <is>
          <t>오징어할복</t>
        </is>
      </c>
      <c r="C11" t="inlineStr">
        <is>
          <t>국내(연근해)</t>
        </is>
      </c>
      <c r="D11" t="inlineStr">
        <is>
          <t>kg</t>
        </is>
      </c>
      <c r="E11" t="n">
        <v>21900</v>
      </c>
      <c r="F11" t="inlineStr">
        <is>
          <t>할복 귀,다리,포함</t>
        </is>
      </c>
      <c r="G11" t="inlineStr">
        <is>
          <t>○</t>
        </is>
      </c>
      <c r="H11" t="inlineStr"/>
      <c r="I11" t="inlineStr"/>
    </row>
    <row r="12">
      <c r="A12" t="inlineStr"/>
      <c r="B12" t="inlineStr">
        <is>
          <t>오징어할복(냉장)</t>
        </is>
      </c>
      <c r="C12" t="inlineStr">
        <is>
          <t>국내(연근해)</t>
        </is>
      </c>
      <c r="D12" t="inlineStr">
        <is>
          <t>kg</t>
        </is>
      </c>
      <c r="E12" t="n">
        <v>26400</v>
      </c>
      <c r="F12" t="inlineStr">
        <is>
          <t>할복 귀,다리,포함</t>
        </is>
      </c>
      <c r="G12" t="inlineStr">
        <is>
          <t>○</t>
        </is>
      </c>
      <c r="H12" t="inlineStr"/>
      <c r="I12" t="inlineStr"/>
    </row>
    <row r="13">
      <c r="A13" t="inlineStr"/>
      <c r="B13" t="inlineStr">
        <is>
          <t>오징어할복/탈피</t>
        </is>
      </c>
      <c r="C13" t="inlineStr">
        <is>
          <t>국내(연근해)</t>
        </is>
      </c>
      <c r="D13" t="inlineStr">
        <is>
          <t>kg</t>
        </is>
      </c>
      <c r="E13" t="n">
        <v>24900</v>
      </c>
      <c r="F13" t="inlineStr">
        <is>
          <t>할복 귀,다리,포함 껍질無</t>
        </is>
      </c>
      <c r="G13" t="inlineStr">
        <is>
          <t>○</t>
        </is>
      </c>
      <c r="H13" t="inlineStr"/>
      <c r="I13" t="inlineStr"/>
    </row>
    <row r="14">
      <c r="A14" t="inlineStr"/>
      <c r="B14" t="inlineStr">
        <is>
          <t>오징어할복/탈피(냉장)</t>
        </is>
      </c>
      <c r="C14" t="inlineStr">
        <is>
          <t>국내(연근해)</t>
        </is>
      </c>
      <c r="D14" t="inlineStr">
        <is>
          <t>kg</t>
        </is>
      </c>
      <c r="E14" t="n">
        <v>29400</v>
      </c>
      <c r="F14" t="inlineStr">
        <is>
          <t>할복 귀,다리,포함 껍질無</t>
        </is>
      </c>
      <c r="G14" t="inlineStr">
        <is>
          <t>○</t>
        </is>
      </c>
      <c r="H14" t="inlineStr"/>
      <c r="I14" t="inlineStr"/>
    </row>
    <row r="15">
      <c r="A15" t="inlineStr"/>
      <c r="B15" t="inlineStr">
        <is>
          <t>오징어몸통할복</t>
        </is>
      </c>
      <c r="C15" t="inlineStr">
        <is>
          <t>국내(연근해)</t>
        </is>
      </c>
      <c r="D15" t="inlineStr">
        <is>
          <t>kg</t>
        </is>
      </c>
      <c r="E15" t="n">
        <v>25500</v>
      </c>
      <c r="F15" t="inlineStr">
        <is>
          <t>몸통할복 귀포함</t>
        </is>
      </c>
      <c r="G15" t="inlineStr">
        <is>
          <t>○</t>
        </is>
      </c>
      <c r="H15" t="inlineStr"/>
      <c r="I15" t="inlineStr"/>
    </row>
    <row r="16">
      <c r="A16" t="inlineStr"/>
      <c r="B16" t="inlineStr">
        <is>
          <t>오징어몸통할복(냉장)</t>
        </is>
      </c>
      <c r="C16" t="inlineStr">
        <is>
          <t>국내(연근해)</t>
        </is>
      </c>
      <c r="D16" t="inlineStr">
        <is>
          <t>kg</t>
        </is>
      </c>
      <c r="E16" t="n">
        <v>30000</v>
      </c>
      <c r="F16" t="inlineStr">
        <is>
          <t>몸통할복 귀포함</t>
        </is>
      </c>
      <c r="G16" t="inlineStr">
        <is>
          <t>○</t>
        </is>
      </c>
      <c r="H16" t="inlineStr"/>
      <c r="I16" t="inlineStr"/>
    </row>
    <row r="17">
      <c r="A17" t="inlineStr"/>
      <c r="B17" t="inlineStr">
        <is>
          <t>오징어몸통할복/탈피</t>
        </is>
      </c>
      <c r="C17" t="inlineStr">
        <is>
          <t>국내(연근해)</t>
        </is>
      </c>
      <c r="D17" t="inlineStr">
        <is>
          <t>kg</t>
        </is>
      </c>
      <c r="E17" t="n">
        <v>26600</v>
      </c>
      <c r="F17" t="inlineStr">
        <is>
          <t>몸통할복 귀포함 껍질無</t>
        </is>
      </c>
      <c r="G17" t="inlineStr">
        <is>
          <t>○</t>
        </is>
      </c>
      <c r="H17" t="inlineStr"/>
      <c r="I17" t="inlineStr"/>
    </row>
    <row r="18">
      <c r="A18" t="inlineStr"/>
      <c r="B18" t="inlineStr">
        <is>
          <t>오징어몸통할복/탈피(냉장)</t>
        </is>
      </c>
      <c r="C18" t="inlineStr">
        <is>
          <t>국내(연근해)</t>
        </is>
      </c>
      <c r="D18" t="inlineStr">
        <is>
          <t>kg</t>
        </is>
      </c>
      <c r="E18" t="n">
        <v>31100</v>
      </c>
      <c r="F18" t="inlineStr">
        <is>
          <t>몸통할복 귀포함 껍질無</t>
        </is>
      </c>
      <c r="G18" t="inlineStr">
        <is>
          <t>○</t>
        </is>
      </c>
      <c r="H18" t="inlineStr"/>
      <c r="I18" t="inlineStr"/>
    </row>
    <row r="19">
      <c r="A19" t="inlineStr"/>
      <c r="B19" t="inlineStr">
        <is>
          <t>오징어몸통채</t>
        </is>
      </c>
      <c r="C19" t="inlineStr">
        <is>
          <t>국내(연근해)</t>
        </is>
      </c>
      <c r="D19" t="inlineStr">
        <is>
          <t>kg</t>
        </is>
      </c>
      <c r="E19" t="n">
        <v>22800</v>
      </c>
      <c r="F19" t="inlineStr">
        <is>
          <t xml:space="preserve">몸통만 1Cm*5~7Cm 귀포함 </t>
        </is>
      </c>
      <c r="G19" t="inlineStr">
        <is>
          <t>○</t>
        </is>
      </c>
      <c r="H19" t="inlineStr"/>
      <c r="I19" t="inlineStr"/>
    </row>
    <row r="20">
      <c r="A20" t="inlineStr"/>
      <c r="B20" t="inlineStr">
        <is>
          <t>오징어몸통채(냉장)</t>
        </is>
      </c>
      <c r="C20" t="inlineStr">
        <is>
          <t>국내(연근해)</t>
        </is>
      </c>
      <c r="D20" t="inlineStr">
        <is>
          <t>kg</t>
        </is>
      </c>
      <c r="E20" t="n">
        <v>27300</v>
      </c>
      <c r="F20" t="inlineStr">
        <is>
          <t xml:space="preserve">몸통만 1Cm*5~7Cm 귀포함 </t>
        </is>
      </c>
      <c r="G20" t="inlineStr">
        <is>
          <t>○</t>
        </is>
      </c>
      <c r="H20" t="inlineStr"/>
      <c r="I20" t="inlineStr"/>
    </row>
    <row r="21">
      <c r="A21" t="inlineStr"/>
      <c r="B21" t="inlineStr">
        <is>
          <t>오징어몸통채/탈피</t>
        </is>
      </c>
      <c r="C21" t="inlineStr">
        <is>
          <t>국내(연근해)</t>
        </is>
      </c>
      <c r="D21" t="inlineStr">
        <is>
          <t>kg</t>
        </is>
      </c>
      <c r="E21" t="n">
        <v>23900</v>
      </c>
      <c r="F21" t="inlineStr">
        <is>
          <t>1Cm*5~7Cm 껍질無 귀포함</t>
        </is>
      </c>
      <c r="G21" t="inlineStr">
        <is>
          <t>○</t>
        </is>
      </c>
      <c r="H21" t="inlineStr"/>
      <c r="I21" t="inlineStr"/>
    </row>
    <row r="22">
      <c r="A22" t="inlineStr"/>
      <c r="B22" t="inlineStr">
        <is>
          <t>오징어몸통채/탈피(냉장)</t>
        </is>
      </c>
      <c r="C22" t="inlineStr">
        <is>
          <t>국내(연근해)</t>
        </is>
      </c>
      <c r="D22" t="inlineStr">
        <is>
          <t>kg</t>
        </is>
      </c>
      <c r="E22" t="n">
        <v>28400</v>
      </c>
      <c r="F22" t="inlineStr">
        <is>
          <t>1Cm*5~7Cm 껍질無 귀포함</t>
        </is>
      </c>
      <c r="G22" t="inlineStr">
        <is>
          <t>○</t>
        </is>
      </c>
      <c r="H22" t="inlineStr"/>
      <c r="I22" t="inlineStr"/>
    </row>
    <row r="23">
      <c r="A23" t="inlineStr"/>
      <c r="B23" t="inlineStr">
        <is>
          <t>오징어링</t>
        </is>
      </c>
      <c r="C23" t="inlineStr">
        <is>
          <t>국내(연근해)</t>
        </is>
      </c>
      <c r="D23" t="inlineStr">
        <is>
          <t>kg</t>
        </is>
      </c>
      <c r="E23" t="n">
        <v>27000</v>
      </c>
      <c r="F23" t="inlineStr">
        <is>
          <t xml:space="preserve">1cm 링 절단 </t>
        </is>
      </c>
      <c r="G23" t="inlineStr">
        <is>
          <t>○</t>
        </is>
      </c>
      <c r="H23" t="inlineStr"/>
      <c r="I23" t="inlineStr"/>
    </row>
    <row r="24">
      <c r="A24" t="inlineStr"/>
      <c r="B24" t="inlineStr">
        <is>
          <t>오징어링(냉장)</t>
        </is>
      </c>
      <c r="C24" t="inlineStr">
        <is>
          <t>국내(연근해)</t>
        </is>
      </c>
      <c r="D24" t="inlineStr">
        <is>
          <t>kg</t>
        </is>
      </c>
      <c r="E24" t="n">
        <v>31500</v>
      </c>
      <c r="F24" t="inlineStr">
        <is>
          <t xml:space="preserve">1cm 링 절단 </t>
        </is>
      </c>
      <c r="G24" t="inlineStr">
        <is>
          <t>○</t>
        </is>
      </c>
      <c r="H24" t="inlineStr"/>
      <c r="I24" t="inlineStr"/>
    </row>
    <row r="25">
      <c r="A25" t="inlineStr"/>
      <c r="B25" t="inlineStr">
        <is>
          <t>오징어링/탈피</t>
        </is>
      </c>
      <c r="C25" t="inlineStr">
        <is>
          <t>국내(연근해)</t>
        </is>
      </c>
      <c r="D25" t="inlineStr">
        <is>
          <t>kg</t>
        </is>
      </c>
      <c r="E25" t="n">
        <v>27900</v>
      </c>
      <c r="F25" t="inlineStr">
        <is>
          <t>1cm 링 절단 껍질無</t>
        </is>
      </c>
      <c r="G25" t="inlineStr">
        <is>
          <t>○</t>
        </is>
      </c>
      <c r="H25" t="inlineStr"/>
      <c r="I25" t="inlineStr"/>
    </row>
    <row r="26">
      <c r="A26" t="inlineStr"/>
      <c r="B26" t="inlineStr">
        <is>
          <t>오징어링/탈피(냉장)</t>
        </is>
      </c>
      <c r="C26" t="inlineStr">
        <is>
          <t>국내(연근해)</t>
        </is>
      </c>
      <c r="D26" t="inlineStr">
        <is>
          <t>kg</t>
        </is>
      </c>
      <c r="E26" t="n">
        <v>32400</v>
      </c>
      <c r="F26" t="inlineStr">
        <is>
          <t>1cm 링 절단 껍질無</t>
        </is>
      </c>
      <c r="G26" t="inlineStr">
        <is>
          <t>○</t>
        </is>
      </c>
      <c r="H26" t="inlineStr"/>
      <c r="I26" t="inlineStr"/>
    </row>
    <row r="27">
      <c r="A27" t="inlineStr"/>
      <c r="B27" t="inlineStr">
        <is>
          <t>오징어다지기</t>
        </is>
      </c>
      <c r="C27" t="inlineStr">
        <is>
          <t>국내(연근해)</t>
        </is>
      </c>
      <c r="D27" t="inlineStr">
        <is>
          <t>kg</t>
        </is>
      </c>
      <c r="E27" t="n">
        <v>24000</v>
      </c>
      <c r="F27" t="inlineStr">
        <is>
          <t>볶음및 완자용 다지기</t>
        </is>
      </c>
      <c r="G27" t="inlineStr">
        <is>
          <t>○</t>
        </is>
      </c>
      <c r="H27" t="inlineStr"/>
      <c r="I27" t="inlineStr"/>
    </row>
    <row r="28">
      <c r="A28" t="inlineStr"/>
      <c r="B28" t="inlineStr">
        <is>
          <t>오징어다지기(냉장)</t>
        </is>
      </c>
      <c r="C28" t="inlineStr">
        <is>
          <t>국내(연근해)</t>
        </is>
      </c>
      <c r="D28" t="inlineStr">
        <is>
          <t>kg</t>
        </is>
      </c>
      <c r="E28" t="n">
        <v>30000</v>
      </c>
      <c r="F28" t="inlineStr">
        <is>
          <t>볶음및 완자용 다지기</t>
        </is>
      </c>
      <c r="G28" t="inlineStr">
        <is>
          <t>○</t>
        </is>
      </c>
      <c r="H28" t="inlineStr"/>
      <c r="I28" t="inlineStr"/>
    </row>
    <row r="29">
      <c r="A29" t="inlineStr"/>
      <c r="B29" t="inlineStr">
        <is>
          <t>오징어솔방울채/탈피</t>
        </is>
      </c>
      <c r="C29" t="inlineStr">
        <is>
          <t>국내(연근해)</t>
        </is>
      </c>
      <c r="D29" t="inlineStr">
        <is>
          <t>kg</t>
        </is>
      </c>
      <c r="E29" t="n">
        <v>27000</v>
      </c>
      <c r="F29" t="inlineStr">
        <is>
          <t>몸통만칼집후 1Cm*5~7Cm 절단 껍질無(귀제외)</t>
        </is>
      </c>
      <c r="G29" t="inlineStr">
        <is>
          <t>○</t>
        </is>
      </c>
      <c r="H29" t="inlineStr"/>
      <c r="I29" t="inlineStr"/>
    </row>
    <row r="30">
      <c r="A30" t="inlineStr"/>
      <c r="B30" t="inlineStr">
        <is>
          <t>오징어솔방울채/탈피(냉장)</t>
        </is>
      </c>
      <c r="C30" t="inlineStr">
        <is>
          <t>국내(연근해)</t>
        </is>
      </c>
      <c r="D30" t="inlineStr">
        <is>
          <t>kg</t>
        </is>
      </c>
      <c r="E30" t="n">
        <v>31500</v>
      </c>
      <c r="F30" t="inlineStr">
        <is>
          <t>몸통만칼집후 1Cm*5~7Cm 절단 껍질無(귀제외)</t>
        </is>
      </c>
      <c r="G30" t="inlineStr">
        <is>
          <t>○</t>
        </is>
      </c>
      <c r="H30" t="inlineStr"/>
      <c r="I30" t="inlineStr"/>
    </row>
    <row r="31">
      <c r="A31" t="inlineStr"/>
      <c r="B31" t="inlineStr">
        <is>
          <t>오징어솔방울채</t>
        </is>
      </c>
      <c r="C31" t="inlineStr">
        <is>
          <t>국내(연근해)</t>
        </is>
      </c>
      <c r="D31" t="inlineStr">
        <is>
          <t>kg</t>
        </is>
      </c>
      <c r="E31" t="n">
        <v>26400</v>
      </c>
      <c r="F31" t="inlineStr">
        <is>
          <t>몸통만칼집후 1Cm*5~7Cm 절단 껍질(귀제외)</t>
        </is>
      </c>
      <c r="G31" t="inlineStr">
        <is>
          <t>○</t>
        </is>
      </c>
      <c r="H31" t="inlineStr"/>
      <c r="I31" t="inlineStr"/>
    </row>
    <row r="32">
      <c r="A32" t="inlineStr"/>
      <c r="B32" t="inlineStr">
        <is>
          <t>오징어솔방울채(냉장)</t>
        </is>
      </c>
      <c r="C32" t="inlineStr">
        <is>
          <t>국내(연근해)</t>
        </is>
      </c>
      <c r="D32" t="inlineStr">
        <is>
          <t>kg</t>
        </is>
      </c>
      <c r="E32" t="n">
        <v>30900</v>
      </c>
      <c r="F32" t="inlineStr">
        <is>
          <t>몸통만칼집후 1Cm*5~7Cm 절단 껍질(귀제외)</t>
        </is>
      </c>
      <c r="G32" t="inlineStr">
        <is>
          <t>○</t>
        </is>
      </c>
      <c r="H32" t="inlineStr"/>
      <c r="I32" t="inlineStr"/>
    </row>
    <row r="33">
      <c r="A33" t="inlineStr">
        <is>
          <t>갑
오
징
어</t>
        </is>
      </c>
      <c r="B33" t="inlineStr">
        <is>
          <t>갑오징어(미탈피채)</t>
        </is>
      </c>
      <c r="C33" t="inlineStr">
        <is>
          <t>국내산</t>
        </is>
      </c>
      <c r="D33" t="inlineStr">
        <is>
          <t>kg</t>
        </is>
      </c>
      <c r="E33" t="n">
        <v>30000</v>
      </c>
      <c r="F33" t="inlineStr">
        <is>
          <t>(귀O,다리O) 탈피 하지않고 그대로 채 썸</t>
        </is>
      </c>
      <c r="G33" t="inlineStr"/>
      <c r="H33" t="inlineStr"/>
      <c r="I33" t="inlineStr"/>
    </row>
    <row r="34">
      <c r="A34" t="inlineStr"/>
      <c r="B34" t="inlineStr">
        <is>
          <t>갑오징어(탈피채)</t>
        </is>
      </c>
      <c r="C34" t="inlineStr">
        <is>
          <t>국내산</t>
        </is>
      </c>
      <c r="D34" t="inlineStr">
        <is>
          <t>kg</t>
        </is>
      </c>
      <c r="E34" t="inlineStr">
        <is>
          <t>품 절</t>
        </is>
      </c>
      <c r="F34" t="inlineStr">
        <is>
          <t>(귀X, 다리O) 탈피하여 채 썸</t>
        </is>
      </c>
      <c r="G34" t="inlineStr"/>
      <c r="H34" t="inlineStr"/>
      <c r="I34" t="inlineStr"/>
    </row>
    <row r="35">
      <c r="A35" t="inlineStr"/>
      <c r="B35" t="inlineStr">
        <is>
          <t>갑오징어(미탈피몸통채)</t>
        </is>
      </c>
      <c r="C35" t="inlineStr">
        <is>
          <t>국내산</t>
        </is>
      </c>
      <c r="D35" t="inlineStr">
        <is>
          <t>kg</t>
        </is>
      </c>
      <c r="E35" t="n">
        <v>39800</v>
      </c>
      <c r="F35" t="inlineStr">
        <is>
          <t>(귀O, 다리X) 탈피 하지않고 몸통만 채 썸</t>
        </is>
      </c>
      <c r="G35" t="inlineStr"/>
      <c r="H35" t="inlineStr"/>
      <c r="I35" t="inlineStr"/>
    </row>
    <row r="36">
      <c r="A36" t="inlineStr"/>
      <c r="B36" t="inlineStr">
        <is>
          <t>갑오징어(탈피몸통채)</t>
        </is>
      </c>
      <c r="C36" t="inlineStr">
        <is>
          <t>국내산</t>
        </is>
      </c>
      <c r="D36" t="inlineStr">
        <is>
          <t>kg</t>
        </is>
      </c>
      <c r="E36" t="inlineStr">
        <is>
          <t>품 절</t>
        </is>
      </c>
      <c r="F36" t="inlineStr">
        <is>
          <t>(귀X, 다리X) 탈피하여 몸통만 채 썸</t>
        </is>
      </c>
      <c r="G36" t="inlineStr"/>
      <c r="H36" t="inlineStr"/>
      <c r="I36" t="inlineStr"/>
    </row>
    <row r="37">
      <c r="A37" t="inlineStr"/>
      <c r="B37" t="inlineStr">
        <is>
          <t>갑오징어(미탈피할복)</t>
        </is>
      </c>
      <c r="C37" t="inlineStr">
        <is>
          <t>국내산</t>
        </is>
      </c>
      <c r="D37" t="inlineStr">
        <is>
          <t>kg</t>
        </is>
      </c>
      <c r="E37" t="n">
        <v>30000</v>
      </c>
      <c r="F37" t="inlineStr">
        <is>
          <t>(귀O, 다리O) 탈피하지않고 할복만 함</t>
        </is>
      </c>
      <c r="G37" t="inlineStr"/>
      <c r="H37" t="inlineStr"/>
      <c r="I37" t="inlineStr"/>
    </row>
    <row r="38">
      <c r="A38" t="inlineStr"/>
      <c r="B38" t="inlineStr">
        <is>
          <t>갑오징어(탈피할복)</t>
        </is>
      </c>
      <c r="C38" t="inlineStr">
        <is>
          <t>국내산</t>
        </is>
      </c>
      <c r="D38" t="inlineStr">
        <is>
          <t>kg</t>
        </is>
      </c>
      <c r="E38" t="inlineStr">
        <is>
          <t>품 절</t>
        </is>
      </c>
      <c r="F38" t="inlineStr">
        <is>
          <t>(귀X, 다리O) 탈피하여 할복함</t>
        </is>
      </c>
      <c r="G38" t="inlineStr"/>
      <c r="H38" t="inlineStr"/>
      <c r="I38" t="inlineStr"/>
    </row>
    <row r="39">
      <c r="A39" t="inlineStr"/>
      <c r="B39" t="inlineStr">
        <is>
          <t>갑오징어(미탈피몸통할복)</t>
        </is>
      </c>
      <c r="C39" t="inlineStr">
        <is>
          <t>국내산</t>
        </is>
      </c>
      <c r="D39" t="inlineStr">
        <is>
          <t>kg</t>
        </is>
      </c>
      <c r="E39" t="n">
        <v>39600</v>
      </c>
      <c r="F39" t="inlineStr">
        <is>
          <t>(귀O, 다리X) 탈피하지않고 몸통만 할복함</t>
        </is>
      </c>
      <c r="G39" t="inlineStr"/>
      <c r="H39" t="inlineStr"/>
      <c r="I39" t="inlineStr"/>
    </row>
    <row r="40">
      <c r="A40" t="inlineStr"/>
      <c r="B40" t="inlineStr">
        <is>
          <t>갑오징어(탈피몸통할복)</t>
        </is>
      </c>
      <c r="C40" t="inlineStr">
        <is>
          <t>국내산</t>
        </is>
      </c>
      <c r="D40" t="inlineStr">
        <is>
          <t>kg</t>
        </is>
      </c>
      <c r="E40" t="inlineStr">
        <is>
          <t>품 절</t>
        </is>
      </c>
      <c r="F40" t="inlineStr">
        <is>
          <t>(귀X, 다리X) 탈피하여 몸통만 할복함</t>
        </is>
      </c>
      <c r="G40" t="inlineStr"/>
      <c r="H40" t="inlineStr"/>
      <c r="I40" t="inlineStr"/>
    </row>
    <row r="41">
      <c r="A41" t="inlineStr"/>
      <c r="B41" t="inlineStr">
        <is>
          <t>갑오징어(탈피솔방울)</t>
        </is>
      </c>
      <c r="C41" t="inlineStr">
        <is>
          <t>국내산</t>
        </is>
      </c>
      <c r="D41" t="inlineStr">
        <is>
          <t>kg</t>
        </is>
      </c>
      <c r="E41" t="inlineStr">
        <is>
          <t>품 절</t>
        </is>
      </c>
      <c r="F41" t="inlineStr">
        <is>
          <t>보통 3*4크기</t>
        </is>
      </c>
      <c r="G41" t="inlineStr"/>
      <c r="H41" t="inlineStr"/>
      <c r="I41" t="inlineStr"/>
    </row>
    <row r="42">
      <c r="A42" t="inlineStr"/>
      <c r="B42" t="inlineStr">
        <is>
          <t>갑오징어(탈피솔방울채)</t>
        </is>
      </c>
      <c r="C42" t="inlineStr">
        <is>
          <t>국내산</t>
        </is>
      </c>
      <c r="D42" t="inlineStr">
        <is>
          <t>kg</t>
        </is>
      </c>
      <c r="E42" t="inlineStr">
        <is>
          <t>품 절</t>
        </is>
      </c>
      <c r="F42" t="inlineStr">
        <is>
          <t>탈피하여 몸통만 칼집, 채 썸</t>
        </is>
      </c>
      <c r="G42" t="inlineStr"/>
      <c r="H42" t="inlineStr"/>
      <c r="I42" t="inlineStr"/>
    </row>
    <row r="43">
      <c r="A43" t="inlineStr"/>
      <c r="B43" t="inlineStr">
        <is>
          <t>갑오징어(다리)</t>
        </is>
      </c>
      <c r="C43" t="inlineStr">
        <is>
          <t>국내산</t>
        </is>
      </c>
      <c r="D43" t="inlineStr">
        <is>
          <t>kg</t>
        </is>
      </c>
      <c r="E43" t="n">
        <v>9000</v>
      </c>
      <c r="F43" t="inlineStr">
        <is>
          <t>갑오징어 다리만 포장함</t>
        </is>
      </c>
      <c r="G43" t="inlineStr"/>
      <c r="H43" t="inlineStr"/>
      <c r="I43" t="inlineStr"/>
    </row>
    <row r="44">
      <c r="A44" t="inlineStr"/>
      <c r="B44" t="inlineStr">
        <is>
          <t>베이비갑오징어(냉동)</t>
        </is>
      </c>
      <c r="C44" t="inlineStr">
        <is>
          <t>베트남</t>
        </is>
      </c>
      <c r="D44" t="inlineStr">
        <is>
          <t>kg</t>
        </is>
      </c>
      <c r="E44" t="n">
        <v>21800</v>
      </c>
      <c r="F44" t="inlineStr">
        <is>
          <t>1kg/40~45마리정도, 온마리</t>
        </is>
      </c>
      <c r="G44" t="inlineStr"/>
      <c r="H44" t="inlineStr"/>
      <c r="I44" t="inlineStr"/>
    </row>
    <row r="45">
      <c r="A45" t="inlineStr">
        <is>
          <t>주
꾸
미</t>
        </is>
      </c>
      <c r="B45" t="inlineStr">
        <is>
          <t>절단쭈꾸미(냉동)</t>
        </is>
      </c>
      <c r="C45" t="inlineStr">
        <is>
          <t>국내산</t>
        </is>
      </c>
      <c r="D45" t="inlineStr">
        <is>
          <t>kg</t>
        </is>
      </c>
      <c r="E45" t="n">
        <v>70500</v>
      </c>
      <c r="F45" t="inlineStr">
        <is>
          <t>내장제거, 5cm내외절단, 채</t>
        </is>
      </c>
      <c r="G45" t="inlineStr">
        <is>
          <t>○</t>
        </is>
      </c>
      <c r="H45" t="inlineStr"/>
      <c r="I45" t="inlineStr"/>
    </row>
    <row r="46">
      <c r="A46" t="inlineStr"/>
      <c r="B46" t="inlineStr">
        <is>
          <t>절단쭈꾸미(냉장)</t>
        </is>
      </c>
      <c r="C46" t="inlineStr">
        <is>
          <t>국내산</t>
        </is>
      </c>
      <c r="D46" t="inlineStr">
        <is>
          <t>kg</t>
        </is>
      </c>
      <c r="E46" t="n">
        <v>72000</v>
      </c>
      <c r="F46" t="inlineStr">
        <is>
          <t>내장제거, 5cm내외절단, 채</t>
        </is>
      </c>
      <c r="G46" t="inlineStr"/>
      <c r="H46" t="inlineStr"/>
      <c r="I46" t="inlineStr"/>
    </row>
    <row r="47">
      <c r="A47" t="inlineStr"/>
      <c r="B47" t="inlineStr">
        <is>
          <t>절단쭈꾸미/수입</t>
        </is>
      </c>
      <c r="C47" t="inlineStr">
        <is>
          <t>수입(베트남)</t>
        </is>
      </c>
      <c r="D47" t="inlineStr">
        <is>
          <t>kg</t>
        </is>
      </c>
      <c r="E47" t="n">
        <v>16500</v>
      </c>
      <c r="F47" t="inlineStr">
        <is>
          <t>내장제거, 5cm내외절단, 채, 수입완제품</t>
        </is>
      </c>
      <c r="G47" t="inlineStr"/>
      <c r="H47" t="inlineStr"/>
      <c r="I47" t="inlineStr"/>
    </row>
    <row r="48">
      <c r="A48" t="inlineStr"/>
      <c r="B48" t="inlineStr">
        <is>
          <t>절단쭈꾸미/수입(냉장)</t>
        </is>
      </c>
      <c r="C48" t="inlineStr">
        <is>
          <t>수입(베트남)</t>
        </is>
      </c>
      <c r="D48" t="inlineStr">
        <is>
          <t>kg</t>
        </is>
      </c>
      <c r="E48" t="n">
        <v>20300</v>
      </c>
      <c r="F48" t="inlineStr">
        <is>
          <t>내장제거, 5cm내외절단, 채, 수입완제품</t>
        </is>
      </c>
      <c r="G48" t="inlineStr"/>
      <c r="H48" t="inlineStr"/>
      <c r="I48" t="inlineStr"/>
    </row>
    <row r="49">
      <c r="A49" t="inlineStr"/>
      <c r="B49" t="inlineStr">
        <is>
          <t>쭈꾸미온마리/국산</t>
        </is>
      </c>
      <c r="C49" t="inlineStr">
        <is>
          <t>국내산</t>
        </is>
      </c>
      <c r="D49" t="inlineStr">
        <is>
          <t>kg</t>
        </is>
      </c>
      <c r="E49" t="n">
        <v>70500</v>
      </c>
      <c r="F49" t="inlineStr">
        <is>
          <t>kg/10~13미, 길이15cm내외, 온마리, 해동품, 내장제거X,
*냉동제품 3일전 미리 발주요망</t>
        </is>
      </c>
      <c r="G49" t="inlineStr"/>
      <c r="H49" t="inlineStr"/>
      <c r="I49" t="inlineStr"/>
    </row>
    <row r="50">
      <c r="A50" t="inlineStr"/>
      <c r="B50" t="inlineStr">
        <is>
          <t>쭈꾸미온마리/국산(냉동)</t>
        </is>
      </c>
      <c r="C50" t="inlineStr">
        <is>
          <t>국내산</t>
        </is>
      </c>
      <c r="D50" t="inlineStr">
        <is>
          <t>kg</t>
        </is>
      </c>
      <c r="E50" t="n">
        <v>70500</v>
      </c>
      <c r="F50" t="inlineStr">
        <is>
          <t>kg/10~13미, 길이15cm내외, 온마리, 해동품, 내장제거X,
*냉동제품 3일전 미리 발주요망</t>
        </is>
      </c>
      <c r="G50" t="inlineStr"/>
      <c r="H50" t="inlineStr"/>
      <c r="I50" t="inlineStr"/>
    </row>
    <row r="51">
      <c r="A51" t="inlineStr"/>
      <c r="B51" t="inlineStr">
        <is>
          <t>절단주꾸미(국내가공품)</t>
        </is>
      </c>
      <c r="C51" t="inlineStr">
        <is>
          <t>수입(국내가공)</t>
        </is>
      </c>
      <c r="D51" t="inlineStr">
        <is>
          <t>kg</t>
        </is>
      </c>
      <c r="E51" t="n">
        <v>22500</v>
      </c>
      <c r="F51" t="inlineStr">
        <is>
          <t>내장제거, 5cm내외절단, 채, 국내가공. IQF</t>
        </is>
      </c>
      <c r="G51" t="inlineStr">
        <is>
          <t>○</t>
        </is>
      </c>
      <c r="H51" t="inlineStr"/>
      <c r="I51" t="inlineStr"/>
    </row>
    <row r="52">
      <c r="A52" t="inlineStr"/>
      <c r="B52" t="inlineStr">
        <is>
          <t>쭈꾸미온마리(40미/kg)</t>
        </is>
      </c>
      <c r="C52" t="inlineStr">
        <is>
          <t>수입(베트남)</t>
        </is>
      </c>
      <c r="D52" t="inlineStr">
        <is>
          <t>kg</t>
        </is>
      </c>
      <c r="E52" t="n">
        <v>17300</v>
      </c>
      <c r="F52" t="inlineStr">
        <is>
          <t>1kg/40미, 내장제거 온마리 (미/25g)</t>
        </is>
      </c>
      <c r="G52" t="inlineStr"/>
      <c r="H52" t="inlineStr"/>
      <c r="I52" t="inlineStr"/>
    </row>
    <row r="53">
      <c r="A53" t="inlineStr"/>
      <c r="B53" t="inlineStr">
        <is>
          <t>쭈꾸미온마리 1/2절단</t>
        </is>
      </c>
      <c r="C53" t="inlineStr">
        <is>
          <t>수입(베트남)</t>
        </is>
      </c>
      <c r="D53" t="inlineStr">
        <is>
          <t>kg</t>
        </is>
      </c>
      <c r="E53" t="inlineStr">
        <is>
          <t>품 절</t>
        </is>
      </c>
      <c r="F53" t="inlineStr">
        <is>
          <t>1kg/40미, 1/2 블럭절단 (kg/80쪽 내외)</t>
        </is>
      </c>
      <c r="G53" t="inlineStr">
        <is>
          <t>○</t>
        </is>
      </c>
      <c r="H53" t="inlineStr"/>
      <c r="I53" t="inlineStr"/>
    </row>
    <row r="54">
      <c r="A54" t="inlineStr">
        <is>
          <t>낙
지</t>
        </is>
      </c>
      <c r="B54" t="inlineStr">
        <is>
          <t>절단낙지</t>
        </is>
      </c>
      <c r="C54" t="inlineStr">
        <is>
          <t>국내산</t>
        </is>
      </c>
      <c r="D54" t="inlineStr">
        <is>
          <t>kg</t>
        </is>
      </c>
      <c r="E54" t="inlineStr">
        <is>
          <t>품 절</t>
        </is>
      </c>
      <c r="F54" t="inlineStr">
        <is>
          <t>내장제거, 5cm내외절단, 채</t>
        </is>
      </c>
      <c r="G54" t="inlineStr"/>
      <c r="H54" t="inlineStr"/>
      <c r="I54" t="inlineStr"/>
    </row>
    <row r="55">
      <c r="A55" t="inlineStr"/>
      <c r="B55" t="inlineStr">
        <is>
          <t>절단낙지(냉장)</t>
        </is>
      </c>
      <c r="C55" t="inlineStr">
        <is>
          <t>국내산</t>
        </is>
      </c>
      <c r="D55" t="inlineStr">
        <is>
          <t>kg</t>
        </is>
      </c>
      <c r="E55" t="inlineStr">
        <is>
          <t>품 절</t>
        </is>
      </c>
      <c r="F55" t="inlineStr">
        <is>
          <t>내장제거, 5cm내외절단, 채</t>
        </is>
      </c>
      <c r="G55" t="inlineStr"/>
      <c r="H55" t="inlineStr"/>
      <c r="I55" t="inlineStr"/>
    </row>
    <row r="56">
      <c r="A56" t="inlineStr"/>
      <c r="B56" t="inlineStr">
        <is>
          <t>절단낙지(냉동)HACCP</t>
        </is>
      </c>
      <c r="C56" t="inlineStr">
        <is>
          <t>국내산</t>
        </is>
      </c>
      <c r="D56" t="inlineStr">
        <is>
          <t>kg</t>
        </is>
      </c>
      <c r="E56" t="n">
        <v>36000</v>
      </c>
      <c r="F56" t="inlineStr">
        <is>
          <t>내장제거, 5cm내외절단, 채</t>
        </is>
      </c>
      <c r="G56" t="inlineStr">
        <is>
          <t>○</t>
        </is>
      </c>
      <c r="H56" t="inlineStr"/>
      <c r="I56" t="inlineStr"/>
    </row>
    <row r="57">
      <c r="A57" t="inlineStr"/>
      <c r="B57" t="inlineStr">
        <is>
          <t>절단낙지(냉장)HACCP</t>
        </is>
      </c>
      <c r="C57" t="inlineStr">
        <is>
          <t>국내산</t>
        </is>
      </c>
      <c r="D57" t="inlineStr">
        <is>
          <t>kg</t>
        </is>
      </c>
      <c r="E57" t="n">
        <v>37500</v>
      </c>
      <c r="F57" t="inlineStr">
        <is>
          <t>내장제거, 5cm내외절단, 채</t>
        </is>
      </c>
      <c r="G57" t="inlineStr"/>
      <c r="H57" t="inlineStr"/>
      <c r="I57" t="inlineStr"/>
    </row>
    <row r="58">
      <c r="A58" t="inlineStr"/>
      <c r="B58" t="inlineStr">
        <is>
          <t>낙지온마리/국산(냉동)</t>
        </is>
      </c>
      <c r="C58" t="inlineStr">
        <is>
          <t>국내산</t>
        </is>
      </c>
      <c r="D58" t="inlineStr">
        <is>
          <t>kg</t>
        </is>
      </c>
      <c r="E58" t="inlineStr">
        <is>
          <t>품 절</t>
        </is>
      </c>
      <c r="F58" t="inlineStr">
        <is>
          <t>kg/4~6미, 길이30cm내외, 온마리, 해동품, 내장제거X,
*냉동제품 3일전 미리 발주요망</t>
        </is>
      </c>
      <c r="G58" t="inlineStr"/>
      <c r="H58" t="inlineStr"/>
      <c r="I58" t="inlineStr"/>
    </row>
    <row r="59">
      <c r="A59" t="inlineStr"/>
      <c r="B59" t="inlineStr">
        <is>
          <t>낙지온마리/국산(냉장)</t>
        </is>
      </c>
      <c r="C59" t="inlineStr">
        <is>
          <t>국내산</t>
        </is>
      </c>
      <c r="D59" t="inlineStr">
        <is>
          <t>kg</t>
        </is>
      </c>
      <c r="E59" t="inlineStr">
        <is>
          <t>품 절</t>
        </is>
      </c>
      <c r="F59" t="inlineStr">
        <is>
          <t>kg/4~6미, 길이30cm내외, 온마리, 해동품, 내장제거X,
*냉동제품 3일전 미리 발주요망</t>
        </is>
      </c>
      <c r="G59" t="inlineStr"/>
      <c r="H59" t="inlineStr"/>
      <c r="I59" t="inlineStr"/>
    </row>
    <row r="60">
      <c r="A60" t="inlineStr"/>
      <c r="B60" t="inlineStr">
        <is>
          <t>절단낙지/수입(냉동)</t>
        </is>
      </c>
      <c r="C60" t="inlineStr">
        <is>
          <t>수입(베트남)</t>
        </is>
      </c>
      <c r="D60" t="inlineStr">
        <is>
          <t>kg</t>
        </is>
      </c>
      <c r="E60" t="n">
        <v>18000</v>
      </c>
      <c r="F60" t="inlineStr">
        <is>
          <t>내장제거, 5cm내외절단, 채, 수입완제품</t>
        </is>
      </c>
      <c r="G60" t="inlineStr"/>
      <c r="H60" t="inlineStr"/>
      <c r="I60" t="inlineStr"/>
    </row>
    <row r="61">
      <c r="A61" t="inlineStr"/>
      <c r="B61" t="inlineStr">
        <is>
          <t>절단낙지/수입(냉장)</t>
        </is>
      </c>
      <c r="C61" t="inlineStr">
        <is>
          <t>수입(베트남)</t>
        </is>
      </c>
      <c r="D61" t="inlineStr">
        <is>
          <t>kg</t>
        </is>
      </c>
      <c r="E61" t="n">
        <v>22500</v>
      </c>
      <c r="F61" t="inlineStr">
        <is>
          <t>내장제거, 5cm내외절단, 채, 수입완제품</t>
        </is>
      </c>
      <c r="G61" t="inlineStr"/>
      <c r="H61" t="inlineStr"/>
      <c r="I61" t="inlineStr"/>
    </row>
    <row r="62">
      <c r="A62" t="inlineStr"/>
      <c r="B62" t="inlineStr">
        <is>
          <t>절단낙지/중국(냉동)</t>
        </is>
      </c>
      <c r="C62" t="inlineStr">
        <is>
          <t>수입(중국)</t>
        </is>
      </c>
      <c r="D62" t="inlineStr">
        <is>
          <t>kg</t>
        </is>
      </c>
      <c r="E62" t="n">
        <v>18000</v>
      </c>
      <c r="F62" t="inlineStr">
        <is>
          <t>내장제거, 5cm내외절단, 채, 수입완제품</t>
        </is>
      </c>
      <c r="G62" t="inlineStr"/>
      <c r="H62" t="inlineStr"/>
      <c r="I62" t="inlineStr"/>
    </row>
    <row r="63">
      <c r="A63" t="inlineStr"/>
      <c r="B63" t="inlineStr">
        <is>
          <t>절단낙지/중국(냉장)</t>
        </is>
      </c>
      <c r="C63" t="inlineStr">
        <is>
          <t>수입(중국)</t>
        </is>
      </c>
      <c r="D63" t="inlineStr">
        <is>
          <t>kg</t>
        </is>
      </c>
      <c r="E63" t="n">
        <v>22500</v>
      </c>
      <c r="F63" t="inlineStr">
        <is>
          <t>내장제거, 5cm내외절단, 채, 수입완제품</t>
        </is>
      </c>
      <c r="G63" t="inlineStr"/>
      <c r="H63" t="inlineStr"/>
      <c r="I63" t="inlineStr"/>
    </row>
    <row r="64">
      <c r="A64" t="inlineStr"/>
      <c r="B64" t="inlineStr">
        <is>
          <t>냉동낙지(소)</t>
        </is>
      </c>
      <c r="C64" t="inlineStr">
        <is>
          <t>수입(중국)</t>
        </is>
      </c>
      <c r="D64" t="inlineStr">
        <is>
          <t>850g/팩</t>
        </is>
      </c>
      <c r="E64" t="inlineStr">
        <is>
          <t>품 절</t>
        </is>
      </c>
      <c r="F64" t="inlineStr">
        <is>
          <t>마리당 100~150g. 낙지 온마리 블럭동결</t>
        </is>
      </c>
      <c r="G64" t="inlineStr"/>
      <c r="H64" t="inlineStr"/>
      <c r="I64" t="inlineStr"/>
    </row>
    <row r="65">
      <c r="A65" t="inlineStr"/>
      <c r="B65" t="inlineStr">
        <is>
          <t>냉동낙지(중)</t>
        </is>
      </c>
      <c r="C65" t="inlineStr">
        <is>
          <t>수입(중국)</t>
        </is>
      </c>
      <c r="D65" t="inlineStr">
        <is>
          <t>850g/팩</t>
        </is>
      </c>
      <c r="E65" t="inlineStr">
        <is>
          <t>품 절</t>
        </is>
      </c>
      <c r="F65" t="inlineStr">
        <is>
          <t>마리당 150~200g. 낙지 온마리 블럭동결</t>
        </is>
      </c>
      <c r="G65" t="inlineStr"/>
      <c r="H65" t="inlineStr"/>
      <c r="I65" t="inlineStr"/>
    </row>
    <row r="66">
      <c r="A66" t="inlineStr"/>
      <c r="B66" t="inlineStr">
        <is>
          <t>냉동낙지(대)</t>
        </is>
      </c>
      <c r="C66" t="inlineStr">
        <is>
          <t>수입(중국)</t>
        </is>
      </c>
      <c r="D66" t="inlineStr">
        <is>
          <t>850g/팩</t>
        </is>
      </c>
      <c r="E66" t="inlineStr">
        <is>
          <t>품 절</t>
        </is>
      </c>
      <c r="F66" t="inlineStr">
        <is>
          <t>마리당 200~300g. 낙지 온마리 블럭동결</t>
        </is>
      </c>
      <c r="G66" t="inlineStr"/>
      <c r="H66" t="inlineStr"/>
      <c r="I66" t="inlineStr"/>
    </row>
    <row r="67">
      <c r="A67" t="inlineStr">
        <is>
          <t>문어</t>
        </is>
      </c>
      <c r="B67" t="inlineStr">
        <is>
          <t>활문어</t>
        </is>
      </c>
      <c r="C67" t="inlineStr">
        <is>
          <t>국내산</t>
        </is>
      </c>
      <c r="D67" t="inlineStr">
        <is>
          <t>kg</t>
        </is>
      </c>
      <c r="E67" t="n">
        <v>51000</v>
      </c>
      <c r="F67" t="inlineStr">
        <is>
          <t>생물문어, 마리당 약 500g. 키로2미. 온마리, 내장O</t>
        </is>
      </c>
      <c r="G67" t="inlineStr"/>
      <c r="H67" t="inlineStr"/>
      <c r="I67" t="inlineStr"/>
    </row>
    <row r="68">
      <c r="A68" t="inlineStr"/>
      <c r="B68" t="inlineStr">
        <is>
          <t>문어절단</t>
        </is>
      </c>
      <c r="C68" t="inlineStr">
        <is>
          <t>수입(말레이시아)</t>
        </is>
      </c>
      <c r="D68" t="inlineStr">
        <is>
          <t>kg</t>
        </is>
      </c>
      <c r="E68" t="n">
        <v>38300</v>
      </c>
      <c r="F68" t="inlineStr">
        <is>
          <t>자숙문어 3cm내외 절단, 샐러드무침 볶음 용도</t>
        </is>
      </c>
      <c r="G68" t="inlineStr"/>
      <c r="H68" t="inlineStr"/>
      <c r="I68" t="inlineStr"/>
    </row>
    <row r="69">
      <c r="A69" t="inlineStr"/>
      <c r="B69" t="inlineStr">
        <is>
          <t>자숙문어</t>
        </is>
      </c>
      <c r="C69" t="inlineStr">
        <is>
          <t>수입(중국)</t>
        </is>
      </c>
      <c r="D69" t="inlineStr">
        <is>
          <t>kg</t>
        </is>
      </c>
      <c r="E69" t="inlineStr">
        <is>
          <t>품 절</t>
        </is>
      </c>
      <c r="F69" t="inlineStr">
        <is>
          <t>1마리: 약 800g~1.5kg. 자숙문어 1마리씩 개별 비닐포장</t>
        </is>
      </c>
      <c r="G69" t="inlineStr"/>
      <c r="H69" t="inlineStr"/>
      <c r="I69" t="inlineStr"/>
    </row>
    <row r="70">
      <c r="A70" t="inlineStr">
        <is>
          <t>한
치</t>
        </is>
      </c>
      <c r="B70" t="inlineStr">
        <is>
          <t>한치채/유피</t>
        </is>
      </c>
      <c r="C70" t="inlineStr">
        <is>
          <t>국내산</t>
        </is>
      </c>
      <c r="D70" t="inlineStr">
        <is>
          <t>kg</t>
        </is>
      </c>
      <c r="E70" t="inlineStr">
        <is>
          <t>품 절</t>
        </is>
      </c>
      <c r="F70" t="inlineStr">
        <is>
          <t>선동</t>
        </is>
      </c>
      <c r="G70" t="inlineStr"/>
      <c r="H70" t="inlineStr"/>
      <c r="I70" t="inlineStr"/>
    </row>
    <row r="71">
      <c r="A71" t="inlineStr"/>
      <c r="B71" t="inlineStr">
        <is>
          <t>한치채/유피(냉장)</t>
        </is>
      </c>
      <c r="C71" t="inlineStr">
        <is>
          <t>국내산</t>
        </is>
      </c>
      <c r="D71" t="inlineStr">
        <is>
          <t>kg</t>
        </is>
      </c>
      <c r="E71" t="inlineStr">
        <is>
          <t>품 절</t>
        </is>
      </c>
      <c r="F71" t="inlineStr">
        <is>
          <t>선동</t>
        </is>
      </c>
      <c r="G71" t="inlineStr"/>
      <c r="H71" t="inlineStr"/>
      <c r="I71" t="inlineStr"/>
    </row>
    <row r="72">
      <c r="A72" t="inlineStr"/>
      <c r="B72" t="inlineStr">
        <is>
          <t>한치채/탈피</t>
        </is>
      </c>
      <c r="C72" t="inlineStr">
        <is>
          <t>국내산</t>
        </is>
      </c>
      <c r="D72" t="inlineStr">
        <is>
          <t>kg</t>
        </is>
      </c>
      <c r="E72" t="inlineStr">
        <is>
          <t>품 절</t>
        </is>
      </c>
      <c r="F72" t="inlineStr">
        <is>
          <t>선동</t>
        </is>
      </c>
      <c r="G72" t="inlineStr"/>
      <c r="H72" t="inlineStr"/>
      <c r="I72" t="inlineStr"/>
    </row>
    <row r="73">
      <c r="A73" t="inlineStr"/>
      <c r="B73" t="inlineStr">
        <is>
          <t>한치채/탈피(냉장)</t>
        </is>
      </c>
      <c r="C73" t="inlineStr">
        <is>
          <t>국내산</t>
        </is>
      </c>
      <c r="D73" t="inlineStr">
        <is>
          <t>kg</t>
        </is>
      </c>
      <c r="E73" t="inlineStr">
        <is>
          <t>품 절</t>
        </is>
      </c>
      <c r="F73" t="inlineStr">
        <is>
          <t>선동</t>
        </is>
      </c>
      <c r="G73" t="inlineStr"/>
      <c r="H73" t="inlineStr"/>
      <c r="I73" t="inlineStr"/>
    </row>
    <row r="74">
      <c r="A74" t="inlineStr"/>
      <c r="B74" t="inlineStr">
        <is>
          <t>한치몸통할복(탈피)</t>
        </is>
      </c>
      <c r="C74" t="inlineStr">
        <is>
          <t>국내산</t>
        </is>
      </c>
      <c r="D74" t="inlineStr">
        <is>
          <t>kg</t>
        </is>
      </c>
      <c r="E74" t="inlineStr">
        <is>
          <t>품 절</t>
        </is>
      </c>
      <c r="F74" t="inlineStr">
        <is>
          <t>선동</t>
        </is>
      </c>
      <c r="G74" t="inlineStr"/>
      <c r="H74" t="inlineStr"/>
      <c r="I74" t="inlineStr"/>
    </row>
    <row r="75">
      <c r="A75" t="inlineStr"/>
      <c r="B75" t="inlineStr">
        <is>
          <t>한치몸통할복(탈피)(냉장)</t>
        </is>
      </c>
      <c r="C75" t="inlineStr">
        <is>
          <t>국내산</t>
        </is>
      </c>
      <c r="D75" t="inlineStr">
        <is>
          <t>kg</t>
        </is>
      </c>
      <c r="E75" t="inlineStr">
        <is>
          <t>품 절</t>
        </is>
      </c>
      <c r="F75" t="inlineStr">
        <is>
          <t>선동</t>
        </is>
      </c>
      <c r="G75" t="inlineStr"/>
      <c r="H75" t="inlineStr"/>
      <c r="I75" t="inlineStr"/>
    </row>
    <row r="76">
      <c r="A76" t="inlineStr">
        <is>
          <t>* 모든제품 3일전 발주 ,특히 냉장제품은 5일전 발주해주세요</t>
        </is>
      </c>
      <c r="B76" t="inlineStr"/>
      <c r="C76" t="inlineStr"/>
      <c r="D76" t="inlineStr"/>
      <c r="E76" t="inlineStr"/>
      <c r="F76" t="inlineStr"/>
      <c r="G76" t="inlineStr"/>
      <c r="H76" t="inlineStr"/>
      <c r="I76" t="inlineStr"/>
    </row>
    <row r="77">
      <c r="A77" t="inlineStr">
        <is>
          <t>*학교 홍보시 필히 생물과 해동품을 구분하시고, 생물 발주시 재고 확인 후 발주바랍니다.</t>
        </is>
      </c>
      <c r="B77" t="inlineStr"/>
      <c r="C77" t="inlineStr"/>
      <c r="D77" t="inlineStr"/>
      <c r="E77" t="inlineStr"/>
      <c r="F77" t="inlineStr"/>
      <c r="G77" t="inlineStr"/>
      <c r="H77" t="inlineStr"/>
      <c r="I77" t="inlineStr"/>
    </row>
    <row r="78">
      <c r="A78" t="inlineStr">
        <is>
          <t>*규격란에 있는 사이즈를 정확이 인지하시고, 표시규격보다 큰 사이즈로 출고시 단가 상향조정되오니 참고바랍니다.</t>
        </is>
      </c>
      <c r="B78" t="inlineStr"/>
      <c r="C78" t="inlineStr"/>
      <c r="D78" t="inlineStr"/>
      <c r="E78" t="inlineStr"/>
      <c r="F78" t="inlineStr"/>
      <c r="G78" t="inlineStr"/>
      <c r="H78" t="inlineStr"/>
      <c r="I78" t="inlineStr"/>
    </row>
    <row r="79">
      <c r="A79" t="inlineStr">
        <is>
          <t xml:space="preserve">                        ※ 어류 및 연체류 최소 발주단위 1KG 이상</t>
        </is>
      </c>
      <c r="B79" t="inlineStr"/>
      <c r="C79" t="inlineStr"/>
      <c r="D79" t="inlineStr"/>
      <c r="E79" t="inlineStr"/>
      <c r="F79" t="inlineStr"/>
      <c r="G79" t="inlineStr"/>
      <c r="H79" t="inlineStr"/>
      <c r="I79"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I61"/>
  <sheetViews>
    <sheetView workbookViewId="0">
      <selection activeCell="A1" sqref="A1"/>
    </sheetView>
  </sheetViews>
  <sheetFormatPr baseColWidth="8" defaultRowHeight="15"/>
  <sheetData>
    <row r="1">
      <c r="A1" t="inlineStr">
        <is>
          <t>6060_한가득_바다먹거리+8월+단가표.xls</t>
        </is>
      </c>
    </row>
    <row r="2">
      <c r="A2" t="inlineStr">
        <is>
          <t>https://school062.com/bbs/board.php?bo_table=product_02&amp;wr_id=6060</t>
        </is>
      </c>
    </row>
    <row r="3">
      <c r="A3" s="1" t="inlineStr"/>
      <c r="B3" s="1" t="inlineStr"/>
      <c r="C3" s="1" t="inlineStr"/>
      <c r="D3" s="1" t="inlineStr">
        <is>
          <t>갑각류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꽃
게</t>
        </is>
      </c>
      <c r="B5" t="inlineStr">
        <is>
          <t>꽃게(4절)HACCP</t>
        </is>
      </c>
      <c r="C5" t="inlineStr">
        <is>
          <t>국내산</t>
        </is>
      </c>
      <c r="D5" t="inlineStr">
        <is>
          <t>팩</t>
        </is>
      </c>
      <c r="E5" t="n">
        <v>18300</v>
      </c>
      <c r="F5" t="inlineStr">
        <is>
          <t>끝발제거, 등껍질제거
1토막:30/40g, 약 25~28토막, 실중량880g이상</t>
        </is>
      </c>
      <c r="G5" t="inlineStr">
        <is>
          <t>○</t>
        </is>
      </c>
      <c r="H5" t="inlineStr"/>
      <c r="I5" t="inlineStr">
        <is>
          <t>할인제외</t>
        </is>
      </c>
    </row>
    <row r="6">
      <c r="A6" t="inlineStr"/>
      <c r="B6" t="inlineStr">
        <is>
          <t>꽃게(2절)-발끝제거</t>
        </is>
      </c>
      <c r="C6" t="inlineStr">
        <is>
          <t>국내산</t>
        </is>
      </c>
      <c r="D6" t="inlineStr">
        <is>
          <t>팩</t>
        </is>
      </c>
      <c r="E6" t="n">
        <v>17700</v>
      </c>
      <c r="F6" t="inlineStr">
        <is>
          <t>끝발제거, 등껍질제거
1토막:50/60g, 약 16~20토막, 실중량880g이상</t>
        </is>
      </c>
      <c r="G6" t="inlineStr">
        <is>
          <t>○</t>
        </is>
      </c>
      <c r="H6" t="inlineStr"/>
      <c r="I6" t="inlineStr">
        <is>
          <t>할인제외</t>
        </is>
      </c>
    </row>
    <row r="7">
      <c r="A7" t="inlineStr"/>
      <c r="B7" t="inlineStr">
        <is>
          <t>꽃게 온마리</t>
        </is>
      </c>
      <c r="C7" t="inlineStr">
        <is>
          <t>국내산</t>
        </is>
      </c>
      <c r="D7" t="inlineStr">
        <is>
          <t>kg</t>
        </is>
      </c>
      <c r="E7" t="n">
        <v>18000</v>
      </c>
      <c r="F7" t="inlineStr">
        <is>
          <t>마리당 160~180g 정도. 등껍질제거X, 끝발제거X</t>
        </is>
      </c>
      <c r="G7" t="inlineStr"/>
      <c r="H7" t="inlineStr"/>
      <c r="I7" t="inlineStr"/>
    </row>
    <row r="8">
      <c r="A8" t="inlineStr"/>
      <c r="B8" t="inlineStr">
        <is>
          <t>꽃게(중국/냉동)L</t>
        </is>
      </c>
      <c r="C8" t="inlineStr">
        <is>
          <t>중국</t>
        </is>
      </c>
      <c r="D8" t="inlineStr">
        <is>
          <t>kg</t>
        </is>
      </c>
      <c r="E8" t="n">
        <v>13500</v>
      </c>
      <c r="F8" t="inlineStr">
        <is>
          <t>1토막: 25g내외 /36개 내외</t>
        </is>
      </c>
      <c r="G8" t="inlineStr"/>
      <c r="H8" t="inlineStr"/>
      <c r="I8" t="inlineStr"/>
    </row>
    <row r="9">
      <c r="A9" t="inlineStr"/>
      <c r="B9" t="inlineStr">
        <is>
          <t>꽃게(중국/냉동)M</t>
        </is>
      </c>
      <c r="C9" t="inlineStr">
        <is>
          <t>중국</t>
        </is>
      </c>
      <c r="D9" t="inlineStr">
        <is>
          <t>kg</t>
        </is>
      </c>
      <c r="E9" t="n">
        <v>10500</v>
      </c>
      <c r="F9" t="inlineStr">
        <is>
          <t>1토막: 20g내외 /45개 내외</t>
        </is>
      </c>
      <c r="G9" t="inlineStr"/>
      <c r="H9" t="inlineStr"/>
      <c r="I9" t="inlineStr"/>
    </row>
    <row r="10">
      <c r="A10" t="inlineStr"/>
      <c r="B10" t="inlineStr">
        <is>
          <t>꽃게(중국/냉동)S</t>
        </is>
      </c>
      <c r="C10" t="inlineStr">
        <is>
          <t>중국</t>
        </is>
      </c>
      <c r="D10" t="inlineStr">
        <is>
          <t>kg</t>
        </is>
      </c>
      <c r="E10" t="n">
        <v>9000</v>
      </c>
      <c r="F10" t="inlineStr">
        <is>
          <t>1토막: 15g내외 /60개 내외</t>
        </is>
      </c>
      <c r="G10" t="inlineStr"/>
      <c r="H10" t="inlineStr"/>
      <c r="I10" t="inlineStr"/>
    </row>
    <row r="11">
      <c r="A11" t="inlineStr"/>
      <c r="B11" t="inlineStr">
        <is>
          <t>냉동꽃게</t>
        </is>
      </c>
      <c r="C11" t="inlineStr">
        <is>
          <t>수입(파키스탄)</t>
        </is>
      </c>
      <c r="D11" t="inlineStr">
        <is>
          <t>kg</t>
        </is>
      </c>
      <c r="E11" t="n">
        <v>12800</v>
      </c>
      <c r="F11" t="inlineStr">
        <is>
          <t>마리당 100~150g. 전체길이 20cm 내외. 삼점게 온마리</t>
        </is>
      </c>
      <c r="G11" t="inlineStr"/>
      <c r="H11" t="inlineStr"/>
      <c r="I11" t="inlineStr"/>
    </row>
    <row r="12">
      <c r="A12" t="inlineStr"/>
      <c r="B12" t="inlineStr">
        <is>
          <t>베이비크랩</t>
        </is>
      </c>
      <c r="C12" t="inlineStr">
        <is>
          <t>수입(베트남)</t>
        </is>
      </c>
      <c r="D12" t="inlineStr">
        <is>
          <t>kg</t>
        </is>
      </c>
      <c r="E12" t="inlineStr">
        <is>
          <t>품 절</t>
        </is>
      </c>
      <c r="F12" t="inlineStr">
        <is>
          <t>튀김용, 빵게, 미니게, 1kg 블럭 동결</t>
        </is>
      </c>
      <c r="G12" t="inlineStr"/>
      <c r="H12" t="inlineStr"/>
      <c r="I12" t="inlineStr"/>
    </row>
    <row r="13">
      <c r="A13" t="inlineStr">
        <is>
          <t>대게</t>
        </is>
      </c>
      <c r="B13" t="inlineStr">
        <is>
          <t>게다리살(3단)</t>
        </is>
      </c>
      <c r="C13" t="inlineStr">
        <is>
          <t>국내산</t>
        </is>
      </c>
      <c r="D13" t="inlineStr">
        <is>
          <t>700g/팩</t>
        </is>
      </c>
      <c r="E13" t="n">
        <v>72000</v>
      </c>
      <c r="F13" t="inlineStr">
        <is>
          <t>붉은대게살500g, 정제수200g. 게다리모양 그대로의 상급품</t>
        </is>
      </c>
      <c r="G13" t="inlineStr"/>
      <c r="H13" t="inlineStr"/>
      <c r="I13" t="inlineStr"/>
    </row>
    <row r="14">
      <c r="A14" t="inlineStr"/>
      <c r="B14" t="inlineStr">
        <is>
          <t>게다리살(3단/파지)</t>
        </is>
      </c>
      <c r="C14" t="inlineStr">
        <is>
          <t>국내산</t>
        </is>
      </c>
      <c r="D14" t="inlineStr">
        <is>
          <t>700g/팩</t>
        </is>
      </c>
      <c r="E14" t="n">
        <v>48000</v>
      </c>
      <c r="F14" t="inlineStr">
        <is>
          <t xml:space="preserve">게다리살과 파지 몸통살 혼합제품. </t>
        </is>
      </c>
      <c r="G14" t="inlineStr"/>
      <c r="H14" t="inlineStr"/>
      <c r="I14" t="inlineStr"/>
    </row>
    <row r="15">
      <c r="A15" t="inlineStr"/>
      <c r="B15" t="inlineStr">
        <is>
          <t>게다리살(파지)</t>
        </is>
      </c>
      <c r="C15" t="inlineStr">
        <is>
          <t>국내산</t>
        </is>
      </c>
      <c r="D15" t="inlineStr">
        <is>
          <t>700g/팩</t>
        </is>
      </c>
      <c r="E15" t="n">
        <v>34500</v>
      </c>
      <c r="F15" t="inlineStr">
        <is>
          <t>죽,샐러드용. 붉은대게살, 정제수, 정제소금 등.</t>
        </is>
      </c>
      <c r="G15" t="inlineStr"/>
      <c r="H15" t="inlineStr"/>
      <c r="I15" t="inlineStr"/>
    </row>
    <row r="16">
      <c r="A16" t="inlineStr">
        <is>
          <t>황게</t>
        </is>
      </c>
      <c r="B16" t="inlineStr">
        <is>
          <t>황게(2절)</t>
        </is>
      </c>
      <c r="C16" t="inlineStr">
        <is>
          <t>국내산</t>
        </is>
      </c>
      <c r="D16" t="inlineStr">
        <is>
          <t>팩</t>
        </is>
      </c>
      <c r="E16" t="inlineStr">
        <is>
          <t>품 절</t>
        </is>
      </c>
      <c r="F16" t="inlineStr">
        <is>
          <t>1토막:15~20g</t>
        </is>
      </c>
      <c r="G16" t="inlineStr">
        <is>
          <t>○</t>
        </is>
      </c>
      <c r="H16" t="inlineStr"/>
      <c r="I16" t="inlineStr">
        <is>
          <t>팩</t>
        </is>
      </c>
    </row>
    <row r="17">
      <c r="A17" t="inlineStr">
        <is>
          <t xml:space="preserve">                 ※ 패류 갑각류 최소 발주단위 1KG 이상 </t>
        </is>
      </c>
      <c r="B17" t="inlineStr"/>
      <c r="C17" t="inlineStr"/>
      <c r="D17" t="inlineStr"/>
      <c r="E17" t="inlineStr"/>
      <c r="F17" t="inlineStr"/>
      <c r="G17" t="inlineStr"/>
      <c r="H17" t="inlineStr"/>
      <c r="I17" t="inlineStr"/>
    </row>
    <row r="18">
      <c r="A18" t="inlineStr">
        <is>
          <t>★  새          우          류  ★</t>
        </is>
      </c>
      <c r="B18" t="inlineStr"/>
      <c r="C18" t="inlineStr"/>
      <c r="D18" t="inlineStr"/>
      <c r="E18" t="inlineStr"/>
      <c r="F18" t="inlineStr"/>
      <c r="G18" t="inlineStr"/>
      <c r="H18" t="inlineStr"/>
      <c r="I18" t="inlineStr"/>
    </row>
    <row r="19">
      <c r="A19" t="inlineStr">
        <is>
          <t>구  분</t>
        </is>
      </c>
      <c r="B19" t="inlineStr">
        <is>
          <t>제   품   명</t>
        </is>
      </c>
      <c r="C19" t="inlineStr">
        <is>
          <t>원 산 지</t>
        </is>
      </c>
      <c r="D19" t="inlineStr">
        <is>
          <t>단위</t>
        </is>
      </c>
      <c r="E19" t="inlineStr">
        <is>
          <t>학교가</t>
        </is>
      </c>
      <c r="F19" t="inlineStr">
        <is>
          <t>특             징</t>
        </is>
      </c>
      <c r="G19" t="inlineStr">
        <is>
          <t>HACCP
적용</t>
        </is>
      </c>
      <c r="H19" t="inlineStr">
        <is>
          <t>품질인증</t>
        </is>
      </c>
      <c r="I19" t="inlineStr">
        <is>
          <t>비  고</t>
        </is>
      </c>
    </row>
    <row r="20">
      <c r="A20" t="inlineStr">
        <is>
          <t>새
우</t>
        </is>
      </c>
      <c r="B20" t="inlineStr">
        <is>
          <t>껍질새우</t>
        </is>
      </c>
      <c r="C20" t="inlineStr">
        <is>
          <t>국내산</t>
        </is>
      </c>
      <c r="D20" t="inlineStr">
        <is>
          <t>kg</t>
        </is>
      </c>
      <c r="E20" t="inlineStr">
        <is>
          <t>품 절</t>
        </is>
      </c>
      <c r="F20" t="inlineStr">
        <is>
          <t>13~15cm, 50~60미, 양식산, 흰다리새우</t>
        </is>
      </c>
      <c r="G20" t="inlineStr"/>
      <c r="H20" t="inlineStr"/>
      <c r="I20" t="inlineStr"/>
    </row>
    <row r="21">
      <c r="A21" t="inlineStr"/>
      <c r="B21" t="inlineStr">
        <is>
          <t>껍질새우(냉동)</t>
        </is>
      </c>
      <c r="C21" t="inlineStr">
        <is>
          <t>국내산</t>
        </is>
      </c>
      <c r="D21" t="inlineStr">
        <is>
          <t>kg</t>
        </is>
      </c>
      <c r="E21" t="inlineStr">
        <is>
          <t>품 절</t>
        </is>
      </c>
      <c r="F21" t="inlineStr">
        <is>
          <t>13~15cm, 50~60미, 양식산, 흰다리새우</t>
        </is>
      </c>
      <c r="G21" t="inlineStr"/>
      <c r="H21" t="inlineStr"/>
      <c r="I21" t="inlineStr"/>
    </row>
    <row r="22">
      <c r="A22" t="inlineStr"/>
      <c r="B22" t="inlineStr">
        <is>
          <t>껍질새우/대하</t>
        </is>
      </c>
      <c r="C22" t="inlineStr">
        <is>
          <t>국내산</t>
        </is>
      </c>
      <c r="D22" t="inlineStr">
        <is>
          <t>kg</t>
        </is>
      </c>
      <c r="E22" t="inlineStr">
        <is>
          <t>품 절</t>
        </is>
      </c>
      <c r="F22" t="inlineStr">
        <is>
          <t>KG/25미~30미. 국산 대하 해동품</t>
        </is>
      </c>
      <c r="G22" t="inlineStr"/>
      <c r="H22" t="inlineStr"/>
      <c r="I22" t="inlineStr"/>
    </row>
    <row r="23">
      <c r="A23" t="inlineStr"/>
      <c r="B23" t="inlineStr">
        <is>
          <t>껍질새우/대하(냉동)</t>
        </is>
      </c>
      <c r="C23" t="inlineStr">
        <is>
          <t>국내산</t>
        </is>
      </c>
      <c r="D23" t="inlineStr">
        <is>
          <t>kg</t>
        </is>
      </c>
      <c r="E23" t="inlineStr">
        <is>
          <t>품 절</t>
        </is>
      </c>
      <c r="F23" t="inlineStr">
        <is>
          <t>KG/25미~30미. 국산 대하</t>
        </is>
      </c>
      <c r="G23" t="inlineStr"/>
      <c r="H23" t="inlineStr"/>
      <c r="I23" t="inlineStr"/>
    </row>
    <row r="24">
      <c r="A24" t="inlineStr"/>
      <c r="B24" t="inlineStr">
        <is>
          <t>대하(생물)</t>
        </is>
      </c>
      <c r="C24" t="inlineStr">
        <is>
          <t>국내산</t>
        </is>
      </c>
      <c r="D24" t="inlineStr">
        <is>
          <t>kg</t>
        </is>
      </c>
      <c r="E24" t="inlineStr">
        <is>
          <t>품 절</t>
        </is>
      </c>
      <c r="F24" t="inlineStr">
        <is>
          <t>KG/25미~30미. **당일오전 생물로 포장** 9~10월 제철</t>
        </is>
      </c>
      <c r="G24" t="inlineStr"/>
      <c r="H24" t="inlineStr"/>
      <c r="I24" t="inlineStr">
        <is>
          <t>제철상품 시세적용</t>
        </is>
      </c>
    </row>
    <row r="25">
      <c r="A25" t="inlineStr"/>
      <c r="B25" t="inlineStr">
        <is>
          <t>흰다리새우(40미)</t>
        </is>
      </c>
      <c r="C25" t="inlineStr">
        <is>
          <t>수입(말레이시아/배트남)</t>
        </is>
      </c>
      <c r="D25" t="inlineStr">
        <is>
          <t>kg</t>
        </is>
      </c>
      <c r="E25" t="n">
        <v>30800</v>
      </c>
      <c r="F25" t="inlineStr">
        <is>
          <t>흰다리새우 40미 500G 팩포장</t>
        </is>
      </c>
      <c r="G25" t="inlineStr"/>
      <c r="H25" t="inlineStr"/>
      <c r="I25" t="inlineStr"/>
    </row>
    <row r="26">
      <c r="A26" t="inlineStr"/>
      <c r="B26" t="inlineStr">
        <is>
          <t>흰다리새우(60미)</t>
        </is>
      </c>
      <c r="C26" t="inlineStr">
        <is>
          <t>수입(말레이시아/배트남)</t>
        </is>
      </c>
      <c r="D26" t="inlineStr">
        <is>
          <t>kg</t>
        </is>
      </c>
      <c r="E26" t="n">
        <v>27800</v>
      </c>
      <c r="F26" t="inlineStr">
        <is>
          <t>흰다리새우 60미 500G 팩포장</t>
        </is>
      </c>
      <c r="G26" t="inlineStr"/>
      <c r="H26" t="inlineStr"/>
      <c r="I26" t="inlineStr"/>
    </row>
    <row r="27">
      <c r="A27" t="inlineStr"/>
      <c r="B27" t="inlineStr">
        <is>
          <t>흰다리새우(80미)</t>
        </is>
      </c>
      <c r="C27" t="inlineStr">
        <is>
          <t>수입(말레이시아/배트남)</t>
        </is>
      </c>
      <c r="D27" t="inlineStr">
        <is>
          <t>kg</t>
        </is>
      </c>
      <c r="E27" t="n">
        <v>26300</v>
      </c>
      <c r="F27" t="inlineStr">
        <is>
          <t>흰다리새우 80미 500G 팩포장</t>
        </is>
      </c>
      <c r="G27" t="inlineStr"/>
      <c r="H27" t="inlineStr"/>
      <c r="I27" t="inlineStr"/>
    </row>
    <row r="28">
      <c r="A28" t="inlineStr"/>
      <c r="B28" t="inlineStr">
        <is>
          <t>흰다리새우(100미)</t>
        </is>
      </c>
      <c r="C28" t="inlineStr">
        <is>
          <t>수입(말레이시아/배트남)</t>
        </is>
      </c>
      <c r="D28" t="inlineStr">
        <is>
          <t>kg</t>
        </is>
      </c>
      <c r="E28" t="n">
        <v>24000</v>
      </c>
      <c r="F28" t="inlineStr">
        <is>
          <t>흰다리새우 100미 500G 팩포장</t>
        </is>
      </c>
      <c r="G28" t="inlineStr"/>
      <c r="H28" t="inlineStr"/>
      <c r="I28" t="inlineStr"/>
    </row>
    <row r="29">
      <c r="A29" t="inlineStr"/>
      <c r="B29" t="inlineStr">
        <is>
          <t>블랙타이거새우(8미)500g</t>
        </is>
      </c>
      <c r="C29" t="inlineStr">
        <is>
          <t>수입(말레이시아)</t>
        </is>
      </c>
      <c r="D29" t="inlineStr">
        <is>
          <t>500g/팩</t>
        </is>
      </c>
      <c r="E29" t="n">
        <v>24800</v>
      </c>
      <c r="F29" t="inlineStr">
        <is>
          <t>홍다리얼룩새우, 길이 약 20cm</t>
        </is>
      </c>
      <c r="G29" t="inlineStr"/>
      <c r="H29" t="inlineStr"/>
      <c r="I29" t="inlineStr"/>
    </row>
    <row r="30">
      <c r="A30" t="inlineStr"/>
      <c r="B30" t="inlineStr">
        <is>
          <t>블랙타이거새우(10미)500g</t>
        </is>
      </c>
      <c r="C30" t="inlineStr">
        <is>
          <t>수입(말레이시아)</t>
        </is>
      </c>
      <c r="D30" t="inlineStr">
        <is>
          <t>500g/팩</t>
        </is>
      </c>
      <c r="E30" t="n">
        <v>23300</v>
      </c>
      <c r="F30" t="inlineStr">
        <is>
          <t>홍다리얼룩새우, 길이 약 17~18cm</t>
        </is>
      </c>
      <c r="G30" t="inlineStr"/>
      <c r="H30" t="inlineStr"/>
      <c r="I30" t="inlineStr"/>
    </row>
    <row r="31">
      <c r="A31" t="inlineStr"/>
      <c r="B31" t="inlineStr">
        <is>
          <t>블랙타이거새우(12미)500g</t>
        </is>
      </c>
      <c r="C31" t="inlineStr">
        <is>
          <t>수입(말레이시아)</t>
        </is>
      </c>
      <c r="D31" t="inlineStr">
        <is>
          <t>500g/팩</t>
        </is>
      </c>
      <c r="E31" t="n">
        <v>21000</v>
      </c>
      <c r="F31" t="inlineStr">
        <is>
          <t>홍다리얼룩새우, 길이 약 17cm</t>
        </is>
      </c>
      <c r="G31" t="inlineStr"/>
      <c r="H31" t="inlineStr"/>
      <c r="I31" t="inlineStr"/>
    </row>
    <row r="32">
      <c r="A32" t="inlineStr"/>
      <c r="B32" t="inlineStr">
        <is>
          <t>찐새우(60미)</t>
        </is>
      </c>
      <c r="C32" t="inlineStr">
        <is>
          <t>수입(베트남)</t>
        </is>
      </c>
      <c r="D32" t="inlineStr">
        <is>
          <t>kg</t>
        </is>
      </c>
      <c r="E32" t="n">
        <v>25500</v>
      </c>
      <c r="F32" t="inlineStr">
        <is>
          <t>IQF개별동결, 자숙, 길이 약 14~15cm</t>
        </is>
      </c>
      <c r="G32" t="inlineStr"/>
      <c r="H32" t="inlineStr"/>
      <c r="I32" t="inlineStr"/>
    </row>
    <row r="33">
      <c r="A33" t="inlineStr"/>
      <c r="B33" t="inlineStr">
        <is>
          <t>찐새우(120~150미)</t>
        </is>
      </c>
      <c r="C33" t="inlineStr">
        <is>
          <t>수입(캐나다)</t>
        </is>
      </c>
      <c r="D33" t="inlineStr">
        <is>
          <t>kg</t>
        </is>
      </c>
      <c r="E33" t="n">
        <v>18000</v>
      </c>
      <c r="F33" t="inlineStr">
        <is>
          <t>IQF개별동결, 자숙, U자형으로 말려있음, 길이 약 10m</t>
        </is>
      </c>
      <c r="G33" t="inlineStr"/>
      <c r="H33" t="inlineStr"/>
      <c r="I33" t="inlineStr"/>
    </row>
    <row r="34">
      <c r="A34" t="inlineStr"/>
      <c r="B34" t="inlineStr">
        <is>
          <t>가재새우/딱새우</t>
        </is>
      </c>
      <c r="C34" t="inlineStr">
        <is>
          <t>국내산(제주)</t>
        </is>
      </c>
      <c r="D34" t="inlineStr">
        <is>
          <t>kg</t>
        </is>
      </c>
      <c r="E34" t="n">
        <v>27000</v>
      </c>
      <c r="F34" t="inlineStr">
        <is>
          <t>40~50미, 딱새우</t>
        </is>
      </c>
      <c r="G34" t="inlineStr">
        <is>
          <t>소량입고
발주전 재고확인</t>
        </is>
      </c>
      <c r="H34" t="inlineStr"/>
      <c r="I34" t="inlineStr"/>
    </row>
    <row r="35">
      <c r="A35" t="inlineStr"/>
      <c r="B35" t="inlineStr">
        <is>
          <t>민물새우</t>
        </is>
      </c>
      <c r="C35" t="inlineStr">
        <is>
          <t>수입(인도)</t>
        </is>
      </c>
      <c r="D35" t="inlineStr">
        <is>
          <t>봉</t>
        </is>
      </c>
      <c r="E35" t="n">
        <v>9900</v>
      </c>
      <c r="F35" t="inlineStr">
        <is>
          <t>3~4cm / 400g/1봉</t>
        </is>
      </c>
      <c r="G35" t="inlineStr">
        <is>
          <t>소량입고
발주전 재고확인</t>
        </is>
      </c>
      <c r="H35" t="inlineStr"/>
      <c r="I35" t="inlineStr">
        <is>
          <t>400g단위</t>
        </is>
      </c>
    </row>
    <row r="36">
      <c r="A36" t="inlineStr">
        <is>
          <t>새
우
살
-
껍
질
x</t>
        </is>
      </c>
      <c r="B36" t="inlineStr">
        <is>
          <t>홍새우살(냉장)</t>
        </is>
      </c>
      <c r="C36" t="inlineStr">
        <is>
          <t>국내산</t>
        </is>
      </c>
      <c r="D36" t="inlineStr">
        <is>
          <t>kg</t>
        </is>
      </c>
      <c r="E36" t="n">
        <v>54000</v>
      </c>
      <c r="F36" t="inlineStr">
        <is>
          <t xml:space="preserve">200~300미 내외 국산 홍새우 두절, 꼬리,껍질제거
블럭 동결 </t>
        </is>
      </c>
      <c r="G36" t="inlineStr"/>
      <c r="H36" t="inlineStr"/>
      <c r="I36" t="inlineStr">
        <is>
          <t>500g / 1kg</t>
        </is>
      </c>
    </row>
    <row r="37">
      <c r="A37" t="inlineStr"/>
      <c r="B37" t="inlineStr">
        <is>
          <t>홍새우살(냉동)</t>
        </is>
      </c>
      <c r="C37" t="inlineStr">
        <is>
          <t>국내산</t>
        </is>
      </c>
      <c r="D37" t="inlineStr">
        <is>
          <t>kg</t>
        </is>
      </c>
      <c r="E37" t="n">
        <v>52500</v>
      </c>
      <c r="F37" t="inlineStr">
        <is>
          <t xml:space="preserve">200~300미 내외 국산 홍새우 두절, 꼬리,껍질제거
블럭 동결 </t>
        </is>
      </c>
      <c r="G37" t="inlineStr"/>
      <c r="H37" t="inlineStr"/>
      <c r="I37" t="inlineStr">
        <is>
          <t>500g / 1kg</t>
        </is>
      </c>
    </row>
    <row r="38">
      <c r="A38" t="inlineStr"/>
      <c r="B38" t="inlineStr">
        <is>
          <t>홍새우살(수입냉동)70/100</t>
        </is>
      </c>
      <c r="C38" t="inlineStr">
        <is>
          <t>수입(중국)</t>
        </is>
      </c>
      <c r="D38" t="inlineStr">
        <is>
          <t>kg</t>
        </is>
      </c>
      <c r="E38" t="inlineStr">
        <is>
          <t>품 절</t>
        </is>
      </c>
      <c r="F38" t="inlineStr">
        <is>
          <t>71/100 사이즈홍새우 두절, 꼬리,껍질제거
IQF개별동결</t>
        </is>
      </c>
      <c r="G38" t="inlineStr"/>
      <c r="H38" t="inlineStr"/>
      <c r="I38" t="inlineStr"/>
    </row>
    <row r="39">
      <c r="A39" t="inlineStr"/>
      <c r="B39" t="inlineStr">
        <is>
          <t>홍새우살(수입냉동)100/200</t>
        </is>
      </c>
      <c r="C39" t="inlineStr">
        <is>
          <t>수입(중국)</t>
        </is>
      </c>
      <c r="D39" t="inlineStr">
        <is>
          <t>kg</t>
        </is>
      </c>
      <c r="E39" t="n">
        <v>16200</v>
      </c>
      <c r="F39" t="inlineStr">
        <is>
          <t>100/200 사이즈홍새우 두절, 꼬리,껍질제거
IQF개별동결</t>
        </is>
      </c>
      <c r="G39" t="inlineStr"/>
      <c r="H39" t="inlineStr"/>
      <c r="I39" t="inlineStr"/>
    </row>
    <row r="40">
      <c r="A40" t="inlineStr"/>
      <c r="B40" t="inlineStr">
        <is>
          <t>홍새우살(수입냉장)100/200</t>
        </is>
      </c>
      <c r="C40" t="inlineStr">
        <is>
          <t>수입(중국)</t>
        </is>
      </c>
      <c r="D40" t="inlineStr">
        <is>
          <t>kg</t>
        </is>
      </c>
      <c r="E40" t="n">
        <v>19200</v>
      </c>
      <c r="F40" t="inlineStr">
        <is>
          <t>100/200 사이즈홍새우 두절, 꼬리,껍질제거
IQF개별동결</t>
        </is>
      </c>
      <c r="G40" t="inlineStr"/>
      <c r="H40" t="inlineStr"/>
      <c r="I40" t="inlineStr"/>
    </row>
    <row r="41">
      <c r="A41" t="inlineStr"/>
      <c r="B41" t="inlineStr">
        <is>
          <t>홍새우살(수입냉동)200/300</t>
        </is>
      </c>
      <c r="C41" t="inlineStr">
        <is>
          <t>수입(중국)</t>
        </is>
      </c>
      <c r="D41" t="inlineStr">
        <is>
          <t>kg</t>
        </is>
      </c>
      <c r="E41" t="n">
        <v>15800</v>
      </c>
      <c r="F41" t="inlineStr">
        <is>
          <t>200/300사이즈, IQF개별동결홍새우 두절, 꼬리,껍질제거</t>
        </is>
      </c>
      <c r="G41" t="inlineStr"/>
      <c r="H41" t="inlineStr"/>
      <c r="I41" t="inlineStr"/>
    </row>
    <row r="42">
      <c r="A42" t="inlineStr"/>
      <c r="B42" t="inlineStr">
        <is>
          <t>생새우살(냉장)</t>
        </is>
      </c>
      <c r="C42" t="inlineStr">
        <is>
          <t>국내산</t>
        </is>
      </c>
      <c r="D42" t="inlineStr">
        <is>
          <t>kg</t>
        </is>
      </c>
      <c r="E42" t="n">
        <v>37500</v>
      </c>
      <c r="F42" t="inlineStr">
        <is>
          <t>200미내외 새우 껍질제거 후 세척(해동품)</t>
        </is>
      </c>
      <c r="G42" t="inlineStr"/>
      <c r="H42" t="inlineStr"/>
      <c r="I42" t="inlineStr"/>
    </row>
    <row r="43">
      <c r="A43" t="inlineStr"/>
      <c r="B43" t="inlineStr">
        <is>
          <t>생새우살(냉장)600g이상(600g~900g)</t>
        </is>
      </c>
      <c r="C43" t="inlineStr">
        <is>
          <t>국내산</t>
        </is>
      </c>
      <c r="D43" t="inlineStr">
        <is>
          <t xml:space="preserve">600g 이상
 소수점발주 </t>
        </is>
      </c>
      <c r="E43" t="n">
        <v>39800</v>
      </c>
      <c r="F43" t="inlineStr">
        <is>
          <t>200미내외 새우 껍질제거 후 세척(해동품)</t>
        </is>
      </c>
      <c r="G43" t="inlineStr"/>
      <c r="H43" t="inlineStr"/>
      <c r="I43" t="inlineStr"/>
    </row>
    <row r="44">
      <c r="A44" t="inlineStr"/>
      <c r="B44" t="inlineStr">
        <is>
          <t>생새우살(냉장)500g이하(100g~500g)</t>
        </is>
      </c>
      <c r="C44" t="inlineStr">
        <is>
          <t>국내산</t>
        </is>
      </c>
      <c r="D44" t="inlineStr">
        <is>
          <t xml:space="preserve">500g 이하
 소수점발주 </t>
        </is>
      </c>
      <c r="E44" t="n">
        <v>41300</v>
      </c>
      <c r="F44" t="inlineStr">
        <is>
          <t>200미내외 새우 껍질제거 후 세척(해동품)</t>
        </is>
      </c>
      <c r="G44" t="inlineStr"/>
      <c r="H44" t="inlineStr"/>
      <c r="I44" t="inlineStr"/>
    </row>
    <row r="45">
      <c r="A45" t="inlineStr"/>
      <c r="B45" t="inlineStr">
        <is>
          <t>생새우살(냉동)</t>
        </is>
      </c>
      <c r="C45" t="inlineStr">
        <is>
          <t>국내산</t>
        </is>
      </c>
      <c r="D45" t="inlineStr">
        <is>
          <t>kg</t>
        </is>
      </c>
      <c r="E45" t="n">
        <v>37500</v>
      </c>
      <c r="F45" t="inlineStr">
        <is>
          <t>200미내외 새우 껍질제거 후 세척</t>
        </is>
      </c>
      <c r="G45" t="inlineStr"/>
      <c r="H45" t="inlineStr"/>
      <c r="I45" t="inlineStr"/>
    </row>
    <row r="46">
      <c r="A46" t="inlineStr"/>
      <c r="B46" t="inlineStr">
        <is>
          <t>백새우살(냉장)</t>
        </is>
      </c>
      <c r="C46" t="inlineStr">
        <is>
          <t>국내산</t>
        </is>
      </c>
      <c r="D46" t="inlineStr">
        <is>
          <t>kg</t>
        </is>
      </c>
      <c r="E46" t="n">
        <v>37500</v>
      </c>
      <c r="F46" t="inlineStr">
        <is>
          <t>200미 내외흰다리새우 껍질제거 후 세척(해동품)</t>
        </is>
      </c>
      <c r="G46" t="inlineStr"/>
      <c r="H46" t="inlineStr"/>
      <c r="I46" t="inlineStr"/>
    </row>
    <row r="47">
      <c r="A47" t="inlineStr"/>
      <c r="B47" t="inlineStr">
        <is>
          <t>백새우살(냉장)600g이상(600g~900g)</t>
        </is>
      </c>
      <c r="C47" t="inlineStr">
        <is>
          <t>국내산</t>
        </is>
      </c>
      <c r="D47" t="inlineStr">
        <is>
          <t xml:space="preserve">600g 이상
 소수점발주 </t>
        </is>
      </c>
      <c r="E47" t="n">
        <v>39800</v>
      </c>
      <c r="F47" t="inlineStr">
        <is>
          <t>200미 내외흰다리새우 껍질제거 후 세척(해동품)</t>
        </is>
      </c>
      <c r="G47" t="inlineStr"/>
      <c r="H47" t="inlineStr"/>
      <c r="I47" t="inlineStr"/>
    </row>
    <row r="48">
      <c r="A48" t="inlineStr"/>
      <c r="B48" t="inlineStr">
        <is>
          <t>백새우살(냉장)500g이하(100g~500g)</t>
        </is>
      </c>
      <c r="C48" t="inlineStr">
        <is>
          <t>국내산</t>
        </is>
      </c>
      <c r="D48" t="inlineStr">
        <is>
          <t xml:space="preserve">500g 이하
 소수점발주 </t>
        </is>
      </c>
      <c r="E48" t="n">
        <v>41300</v>
      </c>
      <c r="F48" t="inlineStr">
        <is>
          <t>200미 내외흰다리새우 껍질제거 후 세척(해동품)</t>
        </is>
      </c>
      <c r="G48" t="inlineStr"/>
      <c r="H48" t="inlineStr"/>
      <c r="I48" t="inlineStr"/>
    </row>
    <row r="49">
      <c r="A49" t="inlineStr"/>
      <c r="B49" t="inlineStr">
        <is>
          <t>백새우살(냉동)</t>
        </is>
      </c>
      <c r="C49" t="inlineStr">
        <is>
          <t>국내산</t>
        </is>
      </c>
      <c r="D49" t="inlineStr">
        <is>
          <t>kg</t>
        </is>
      </c>
      <c r="E49" t="n">
        <v>37500</v>
      </c>
      <c r="F49" t="inlineStr">
        <is>
          <t>200미 내외흰다리새우 껍질제거 후 세척 블럭동결</t>
        </is>
      </c>
      <c r="G49" t="inlineStr"/>
      <c r="H49" t="inlineStr"/>
      <c r="I49" t="inlineStr"/>
    </row>
    <row r="50">
      <c r="A50" t="inlineStr"/>
      <c r="B50" t="inlineStr">
        <is>
          <t>백새우살(수입냉동)31/50</t>
        </is>
      </c>
      <c r="C50" t="inlineStr">
        <is>
          <t>수입(중국,베트남외)</t>
        </is>
      </c>
      <c r="D50" t="inlineStr">
        <is>
          <t>kg</t>
        </is>
      </c>
      <c r="E50" t="n">
        <v>22500</v>
      </c>
      <c r="F50" t="inlineStr">
        <is>
          <t>30/50 사이즈흰다리새우 껍질제거 후 세척
IQF개별 동결</t>
        </is>
      </c>
      <c r="G50" t="inlineStr"/>
      <c r="H50" t="inlineStr"/>
      <c r="I50" t="inlineStr">
        <is>
          <t>kg - 100미 내외</t>
        </is>
      </c>
    </row>
    <row r="51">
      <c r="A51" t="inlineStr"/>
      <c r="B51" t="inlineStr">
        <is>
          <t>백새우살(수입냉동)51/70</t>
        </is>
      </c>
      <c r="C51" t="inlineStr">
        <is>
          <t>수입(중국,베트남외)</t>
        </is>
      </c>
      <c r="D51" t="inlineStr">
        <is>
          <t>kg</t>
        </is>
      </c>
      <c r="E51" t="n">
        <v>21800</v>
      </c>
      <c r="F51" t="inlineStr">
        <is>
          <t>51/70 사이즈흰다리새우 껍질제거 후 세척
IQF개별 동결</t>
        </is>
      </c>
      <c r="G51" t="inlineStr"/>
      <c r="H51" t="inlineStr"/>
      <c r="I51" t="inlineStr">
        <is>
          <t>kg - 140미 내외</t>
        </is>
      </c>
    </row>
    <row r="52">
      <c r="A52" t="inlineStr"/>
      <c r="B52" t="inlineStr">
        <is>
          <t>백새우살(수입냉동)71/90</t>
        </is>
      </c>
      <c r="C52" t="inlineStr">
        <is>
          <t>수입(중국,베트남외)</t>
        </is>
      </c>
      <c r="D52" t="inlineStr">
        <is>
          <t>kg</t>
        </is>
      </c>
      <c r="E52" t="n">
        <v>21000</v>
      </c>
      <c r="F52" t="inlineStr">
        <is>
          <t>71/90 사이즈흰다리새우 껍질제거 후 세척
IQF개별 동결</t>
        </is>
      </c>
      <c r="G52" t="inlineStr"/>
      <c r="H52" t="inlineStr"/>
      <c r="I52" t="inlineStr">
        <is>
          <t>kg - 180미 내외</t>
        </is>
      </c>
    </row>
    <row r="53">
      <c r="A53" t="inlineStr"/>
      <c r="B53" t="inlineStr">
        <is>
          <t>백새우살(수입냉동)90/120</t>
        </is>
      </c>
      <c r="C53" t="inlineStr">
        <is>
          <t>수입(중국,베트남외)</t>
        </is>
      </c>
      <c r="D53" t="inlineStr">
        <is>
          <t>kg</t>
        </is>
      </c>
      <c r="E53" t="n">
        <v>19800</v>
      </c>
      <c r="F53" t="inlineStr">
        <is>
          <t>90/120 사이즈흰다리새우 껍질제거 후 세척
IQF개별 동결</t>
        </is>
      </c>
      <c r="G53" t="inlineStr"/>
      <c r="H53" t="inlineStr"/>
      <c r="I53" t="inlineStr">
        <is>
          <t>kg - 240미 내외</t>
        </is>
      </c>
    </row>
    <row r="54">
      <c r="A54" t="inlineStr"/>
      <c r="B54" t="inlineStr">
        <is>
          <t>가재새우살</t>
        </is>
      </c>
      <c r="C54" t="inlineStr">
        <is>
          <t>국내산</t>
        </is>
      </c>
      <c r="D54" t="inlineStr">
        <is>
          <t>kg</t>
        </is>
      </c>
      <c r="E54" t="inlineStr">
        <is>
          <t>품 절</t>
        </is>
      </c>
      <c r="F54" t="inlineStr">
        <is>
          <t>150~200미 내외, 레드랍스타새우살가재새우 껍질제거 후 세척 / IQF 개별 동결</t>
        </is>
      </c>
      <c r="G54" t="inlineStr"/>
      <c r="H54" t="inlineStr"/>
      <c r="I54" t="inlineStr"/>
    </row>
    <row r="55">
      <c r="A55" t="inlineStr"/>
      <c r="B55" t="inlineStr">
        <is>
          <t>칵테일새우(31/50)</t>
        </is>
      </c>
      <c r="C55" t="inlineStr">
        <is>
          <t>수입(베트남)</t>
        </is>
      </c>
      <c r="D55" t="inlineStr">
        <is>
          <t>kg</t>
        </is>
      </c>
      <c r="E55" t="n">
        <v>26300</v>
      </c>
      <c r="F55" t="inlineStr">
        <is>
          <t>3150사이즈, IQF개별동결자숙 후 껍질제거, 꼬리유</t>
        </is>
      </c>
      <c r="G55" t="inlineStr"/>
      <c r="H55" t="inlineStr"/>
      <c r="I55" t="inlineStr">
        <is>
          <t>부가세포함
kg - 100미 내외</t>
        </is>
      </c>
    </row>
    <row r="56">
      <c r="A56" t="inlineStr"/>
      <c r="B56" t="inlineStr">
        <is>
          <t>칵테일새우(71/90)</t>
        </is>
      </c>
      <c r="C56" t="inlineStr">
        <is>
          <t>수입(베트남)</t>
        </is>
      </c>
      <c r="D56" t="inlineStr">
        <is>
          <t>kg</t>
        </is>
      </c>
      <c r="E56" t="n">
        <v>23600</v>
      </c>
      <c r="F56" t="inlineStr">
        <is>
          <t>7190사이즈, IQF개별동결자숙 후 껍질제거, 꼬리유</t>
        </is>
      </c>
      <c r="G56" t="inlineStr"/>
      <c r="H56" t="inlineStr"/>
      <c r="I56" t="inlineStr">
        <is>
          <t>부가세포함
kg - 180미 내외</t>
        </is>
      </c>
    </row>
    <row r="57">
      <c r="A57" t="inlineStr"/>
      <c r="B57" t="inlineStr">
        <is>
          <t>생칵테일새우(50미)</t>
        </is>
      </c>
      <c r="C57" t="inlineStr">
        <is>
          <t>수입(베트남)</t>
        </is>
      </c>
      <c r="D57" t="inlineStr">
        <is>
          <t>kg</t>
        </is>
      </c>
      <c r="E57" t="n">
        <v>27000</v>
      </c>
      <c r="F57" t="inlineStr">
        <is>
          <t>생새우, IQF, 두절, 껍질제거, 꼬리있음. 1kg/50마리/마리당20g 내외</t>
        </is>
      </c>
      <c r="G57" t="inlineStr"/>
      <c r="H57" t="inlineStr"/>
      <c r="I57" t="inlineStr"/>
    </row>
    <row r="58">
      <c r="A58" t="inlineStr"/>
      <c r="B58" t="inlineStr">
        <is>
          <t>생칵테일새우(60미)</t>
        </is>
      </c>
      <c r="C58" t="inlineStr">
        <is>
          <t>수입(베트남)</t>
        </is>
      </c>
      <c r="D58" t="inlineStr">
        <is>
          <t>kg</t>
        </is>
      </c>
      <c r="E58" t="n">
        <v>26300</v>
      </c>
      <c r="F58" t="inlineStr">
        <is>
          <t>생새우, IQF, 두절, 껍질제거, 꼬리있음. 1kg/60마리/마리당18g 내외</t>
        </is>
      </c>
      <c r="G58" t="inlineStr"/>
      <c r="H58" t="inlineStr"/>
      <c r="I58" t="inlineStr"/>
    </row>
    <row r="59">
      <c r="A59" t="inlineStr"/>
      <c r="B59" t="inlineStr">
        <is>
          <t>생칵테일새우(70미)</t>
        </is>
      </c>
      <c r="C59" t="inlineStr">
        <is>
          <t>수입(베트남)</t>
        </is>
      </c>
      <c r="D59" t="inlineStr">
        <is>
          <t>kg</t>
        </is>
      </c>
      <c r="E59" t="n">
        <v>23400</v>
      </c>
      <c r="F59" t="inlineStr">
        <is>
          <t>생새우, IQF, 두절, 껍질제거, 꼬리있음. 1kg/70마리/마리당15g 내외</t>
        </is>
      </c>
      <c r="G59" t="inlineStr"/>
      <c r="H59" t="inlineStr"/>
      <c r="I59" t="inlineStr"/>
    </row>
    <row r="60">
      <c r="A60" t="inlineStr"/>
      <c r="B60" t="inlineStr">
        <is>
          <t>노바시새우(30미/300g)</t>
        </is>
      </c>
      <c r="C60" t="inlineStr">
        <is>
          <t>수입(베트남)</t>
        </is>
      </c>
      <c r="D60" t="inlineStr">
        <is>
          <t>300g/팩</t>
        </is>
      </c>
      <c r="E60" t="n">
        <v>10500</v>
      </c>
      <c r="F60" t="inlineStr">
        <is>
          <t>C자로 말리지 않은 일자새우. 머리X껍질X꼬리O, 약 11cm</t>
        </is>
      </c>
      <c r="G60" t="inlineStr"/>
      <c r="H60" t="inlineStr"/>
      <c r="I60" t="inlineStr"/>
    </row>
    <row r="61">
      <c r="A61" t="inlineStr">
        <is>
          <t>랍스터</t>
        </is>
      </c>
      <c r="B61" t="inlineStr">
        <is>
          <t>미니 바다가재</t>
        </is>
      </c>
      <c r="C61" t="inlineStr">
        <is>
          <t>수입</t>
        </is>
      </c>
      <c r="D61" t="inlineStr">
        <is>
          <t>마리</t>
        </is>
      </c>
      <c r="E61" t="inlineStr">
        <is>
          <t>품 절</t>
        </is>
      </c>
      <c r="F61" t="inlineStr">
        <is>
          <t>1마리 380g~420g</t>
        </is>
      </c>
      <c r="G61" t="inlineStr"/>
      <c r="H61" t="inlineStr"/>
      <c r="I61" t="inlineStr">
        <is>
          <t>마리</t>
        </is>
      </c>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I122"/>
  <sheetViews>
    <sheetView workbookViewId="0">
      <selection activeCell="A1" sqref="A1"/>
    </sheetView>
  </sheetViews>
  <sheetFormatPr baseColWidth="8" defaultRowHeight="15"/>
  <sheetData>
    <row r="1">
      <c r="A1" t="inlineStr">
        <is>
          <t>6060_한가득_바다먹거리+8월+단가표.xls</t>
        </is>
      </c>
    </row>
    <row r="2">
      <c r="A2" t="inlineStr">
        <is>
          <t>https://school062.com/bbs/board.php?bo_table=product_02&amp;wr_id=6060</t>
        </is>
      </c>
    </row>
    <row r="3">
      <c r="A3" s="1" t="inlineStr">
        <is>
          <t>★  패                      류  ★</t>
        </is>
      </c>
      <c r="B3" s="1" t="inlineStr"/>
      <c r="C3" s="1" t="inlineStr"/>
      <c r="D3" s="1" t="inlineStr"/>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특             징</t>
        </is>
      </c>
      <c r="G4" t="inlineStr">
        <is>
          <t>HACCP
적용</t>
        </is>
      </c>
      <c r="H4" t="inlineStr">
        <is>
          <t>품질인증</t>
        </is>
      </c>
      <c r="I4" t="inlineStr">
        <is>
          <t>비  고</t>
        </is>
      </c>
    </row>
    <row r="5">
      <c r="A5" t="inlineStr">
        <is>
          <t>바
지
락</t>
        </is>
      </c>
      <c r="B5" t="inlineStr">
        <is>
          <t>바지락살(생물)</t>
        </is>
      </c>
      <c r="C5" t="inlineStr">
        <is>
          <t>국내산(삼천포)</t>
        </is>
      </c>
      <c r="D5" t="inlineStr">
        <is>
          <t>kg</t>
        </is>
      </c>
      <c r="E5" t="n">
        <v>50300</v>
      </c>
      <c r="F5" t="inlineStr">
        <is>
          <t>생물, 선별하여 껍질제거 후 세척/ 벌크 포장</t>
        </is>
      </c>
      <c r="G5" t="inlineStr"/>
      <c r="H5" t="inlineStr"/>
      <c r="I5" t="inlineStr">
        <is>
          <t>할인제외</t>
        </is>
      </c>
    </row>
    <row r="6">
      <c r="A6" t="inlineStr"/>
      <c r="B6" t="inlineStr">
        <is>
          <t>바지락살(생물)600g이상(600g~900g)</t>
        </is>
      </c>
      <c r="C6" t="inlineStr">
        <is>
          <t>국내산(삼천포)</t>
        </is>
      </c>
      <c r="D6" t="inlineStr">
        <is>
          <t xml:space="preserve">600g 이상
 소수점발주 </t>
        </is>
      </c>
      <c r="E6" t="n">
        <v>51800</v>
      </c>
      <c r="F6" t="inlineStr">
        <is>
          <t>생물, 선별하여 껍질제거 후 세척, 해수와 함께 실링포장</t>
        </is>
      </c>
      <c r="G6" t="inlineStr"/>
      <c r="H6" t="inlineStr"/>
      <c r="I6" t="inlineStr">
        <is>
          <t>할인제외</t>
        </is>
      </c>
    </row>
    <row r="7">
      <c r="A7" t="inlineStr"/>
      <c r="B7" t="inlineStr">
        <is>
          <t>바지락살(생물)500g이하(100g~500g)</t>
        </is>
      </c>
      <c r="C7" t="inlineStr">
        <is>
          <t>국내산(삼천포)</t>
        </is>
      </c>
      <c r="D7" t="inlineStr">
        <is>
          <t xml:space="preserve">500g 이하
 소수점발주 </t>
        </is>
      </c>
      <c r="E7" t="n">
        <v>54000</v>
      </c>
      <c r="F7" t="inlineStr">
        <is>
          <t>생물, 선별하여 껍질제거 후 세척, 해수와 함께 실링포장</t>
        </is>
      </c>
      <c r="G7" t="inlineStr"/>
      <c r="H7" t="inlineStr"/>
      <c r="I7" t="inlineStr">
        <is>
          <t>할인제외</t>
        </is>
      </c>
    </row>
    <row r="8">
      <c r="A8" t="inlineStr"/>
      <c r="B8" t="inlineStr">
        <is>
          <t>바지락살(냉동)</t>
        </is>
      </c>
      <c r="C8" t="inlineStr">
        <is>
          <t>국내산(삼천포)</t>
        </is>
      </c>
      <c r="D8" t="inlineStr">
        <is>
          <t>kg</t>
        </is>
      </c>
      <c r="E8" t="n">
        <v>50300</v>
      </c>
      <c r="F8" t="inlineStr">
        <is>
          <t>생물, 선별하여 껍질제거 후 세척후 블럭동결</t>
        </is>
      </c>
      <c r="G8" t="inlineStr">
        <is>
          <t>○</t>
        </is>
      </c>
      <c r="H8" t="inlineStr"/>
      <c r="I8" t="inlineStr">
        <is>
          <t>할인제외</t>
        </is>
      </c>
    </row>
    <row r="9">
      <c r="A9" t="inlineStr"/>
      <c r="B9" t="inlineStr">
        <is>
          <t>바지락살(자숙)</t>
        </is>
      </c>
      <c r="C9" t="inlineStr">
        <is>
          <t>수입(중국)</t>
        </is>
      </c>
      <c r="D9" t="inlineStr">
        <is>
          <t>kg</t>
        </is>
      </c>
      <c r="E9" t="n">
        <v>9900</v>
      </c>
      <c r="F9" t="inlineStr">
        <is>
          <t>자숙바지락살 IQF동결중상품, 100/200</t>
        </is>
      </c>
      <c r="G9" t="inlineStr"/>
      <c r="H9" t="inlineStr"/>
      <c r="I9" t="inlineStr"/>
    </row>
    <row r="10">
      <c r="A10" t="inlineStr"/>
      <c r="B10" t="inlineStr">
        <is>
          <t>피바지락(냉동)</t>
        </is>
      </c>
      <c r="C10" t="inlineStr">
        <is>
          <t>국내산</t>
        </is>
      </c>
      <c r="D10" t="inlineStr">
        <is>
          <t>kg</t>
        </is>
      </c>
      <c r="E10" t="n">
        <v>12800</v>
      </c>
      <c r="F10" t="inlineStr">
        <is>
          <t>껍질조개, 생물, 해감</t>
        </is>
      </c>
      <c r="G10" t="inlineStr"/>
      <c r="H10" t="inlineStr"/>
      <c r="I10" t="inlineStr"/>
    </row>
    <row r="11">
      <c r="A11" t="inlineStr"/>
      <c r="B11" t="inlineStr">
        <is>
          <t>피바지락(생물)</t>
        </is>
      </c>
      <c r="C11" t="inlineStr">
        <is>
          <t>국내산</t>
        </is>
      </c>
      <c r="D11" t="inlineStr">
        <is>
          <t>kg</t>
        </is>
      </c>
      <c r="E11" t="n">
        <v>12800</v>
      </c>
      <c r="F11" t="inlineStr">
        <is>
          <t>껍질조개, 생물, 해감</t>
        </is>
      </c>
      <c r="G11" t="inlineStr"/>
      <c r="H11" t="inlineStr"/>
      <c r="I11" t="inlineStr"/>
    </row>
    <row r="12">
      <c r="A12" t="inlineStr">
        <is>
          <t>대
합</t>
        </is>
      </c>
      <c r="B12" t="inlineStr">
        <is>
          <t>대합살(생물)</t>
        </is>
      </c>
      <c r="C12" t="inlineStr">
        <is>
          <t>국내산(연근해)</t>
        </is>
      </c>
      <c r="D12" t="inlineStr">
        <is>
          <t>kg</t>
        </is>
      </c>
      <c r="E12" t="n">
        <v>66000</v>
      </c>
      <c r="F12" t="inlineStr">
        <is>
          <t>촉수가 싱싱하고 살아있는 것, 탈각 / 벌크포장</t>
        </is>
      </c>
      <c r="G12" t="inlineStr"/>
      <c r="H12" t="inlineStr"/>
      <c r="I12" t="inlineStr">
        <is>
          <t>할인제외</t>
        </is>
      </c>
    </row>
    <row r="13">
      <c r="A13" t="inlineStr"/>
      <c r="B13" t="inlineStr">
        <is>
          <t>대합살(생물)600g이상(600g~900g)</t>
        </is>
      </c>
      <c r="C13" t="inlineStr">
        <is>
          <t>국내산(연근해)</t>
        </is>
      </c>
      <c r="D13" t="inlineStr">
        <is>
          <t xml:space="preserve">600g 이상
 소수점발주 </t>
        </is>
      </c>
      <c r="E13" t="n">
        <v>67500</v>
      </c>
      <c r="F13" t="inlineStr">
        <is>
          <t>생물, 선별하여 껍질제거 후 세척 / 실링포장</t>
        </is>
      </c>
      <c r="G13" t="inlineStr"/>
      <c r="H13" t="inlineStr"/>
      <c r="I13" t="inlineStr">
        <is>
          <t>할인제외</t>
        </is>
      </c>
    </row>
    <row r="14">
      <c r="A14" t="inlineStr"/>
      <c r="B14" t="inlineStr">
        <is>
          <t>대합살(생물)500g이하(100g~500g)</t>
        </is>
      </c>
      <c r="C14" t="inlineStr">
        <is>
          <t>국내산(연근해)</t>
        </is>
      </c>
      <c r="D14" t="inlineStr">
        <is>
          <t xml:space="preserve">500g 이하
 소수점발주 </t>
        </is>
      </c>
      <c r="E14" t="n">
        <v>69500</v>
      </c>
      <c r="F14" t="inlineStr">
        <is>
          <t>생물, 선별하여 껍질제거 후 세척 / 실링포장</t>
        </is>
      </c>
      <c r="G14" t="inlineStr"/>
      <c r="H14" t="inlineStr"/>
      <c r="I14" t="inlineStr">
        <is>
          <t>할인제외</t>
        </is>
      </c>
    </row>
    <row r="15">
      <c r="A15" t="inlineStr"/>
      <c r="B15" t="inlineStr">
        <is>
          <t>대합살(냉동)</t>
        </is>
      </c>
      <c r="C15" t="inlineStr">
        <is>
          <t>국내산(연근해)</t>
        </is>
      </c>
      <c r="D15" t="inlineStr">
        <is>
          <t>kg</t>
        </is>
      </c>
      <c r="E15" t="n">
        <v>66000</v>
      </c>
      <c r="F15" t="inlineStr">
        <is>
          <t>촉수가 싱싱하고 살아있는 것, 탈각
생물 선별하여 껍질제거 한것을 동결</t>
        </is>
      </c>
      <c r="G15" t="inlineStr"/>
      <c r="H15" t="inlineStr"/>
      <c r="I15" t="inlineStr">
        <is>
          <t>할인제외</t>
        </is>
      </c>
    </row>
    <row r="16">
      <c r="A16" t="inlineStr"/>
      <c r="B16" t="inlineStr">
        <is>
          <t>피대합(생물)</t>
        </is>
      </c>
      <c r="C16" t="inlineStr">
        <is>
          <t>국내산(연근해)</t>
        </is>
      </c>
      <c r="D16" t="inlineStr">
        <is>
          <t>kg</t>
        </is>
      </c>
      <c r="E16" t="n">
        <v>24800</v>
      </c>
      <c r="F16" t="inlineStr">
        <is>
          <t>껍질대합, 생물, 해감</t>
        </is>
      </c>
      <c r="G16" t="inlineStr"/>
      <c r="H16" t="inlineStr"/>
      <c r="I16" t="inlineStr">
        <is>
          <t>할인제외</t>
        </is>
      </c>
    </row>
    <row r="17">
      <c r="A17" t="inlineStr">
        <is>
          <t>홍
합</t>
        </is>
      </c>
      <c r="B17" t="inlineStr">
        <is>
          <t>홍합살(생물)</t>
        </is>
      </c>
      <c r="C17" t="inlineStr">
        <is>
          <t>국내산(연근해)</t>
        </is>
      </c>
      <c r="D17" t="inlineStr">
        <is>
          <t>kg</t>
        </is>
      </c>
      <c r="E17" t="n">
        <v>30800</v>
      </c>
      <c r="F17" t="inlineStr">
        <is>
          <t>촉수가 싱싱하고 살아있는 것, 탈각 / 벌크포장</t>
        </is>
      </c>
      <c r="G17" t="inlineStr"/>
      <c r="H17" t="inlineStr"/>
      <c r="I17" t="inlineStr"/>
    </row>
    <row r="18">
      <c r="A18" t="inlineStr"/>
      <c r="B18" t="inlineStr">
        <is>
          <t>홍합살(생물)600g이상(600g~900g)</t>
        </is>
      </c>
      <c r="C18" t="inlineStr">
        <is>
          <t>국내산(연근해)</t>
        </is>
      </c>
      <c r="D18" t="inlineStr">
        <is>
          <t xml:space="preserve">600g 이상
 소수점발주 </t>
        </is>
      </c>
      <c r="E18" t="n">
        <v>32300</v>
      </c>
      <c r="F18" t="inlineStr">
        <is>
          <t>생물, 선별하여 껍질제거 후 세척 / 실링포장</t>
        </is>
      </c>
      <c r="G18" t="inlineStr"/>
      <c r="H18" t="inlineStr"/>
      <c r="I18" t="inlineStr"/>
    </row>
    <row r="19">
      <c r="A19" t="inlineStr"/>
      <c r="B19" t="inlineStr">
        <is>
          <t>홍합살(생물)500g이하(100g~500g)</t>
        </is>
      </c>
      <c r="C19" t="inlineStr">
        <is>
          <t>국내산(연근해)</t>
        </is>
      </c>
      <c r="D19" t="inlineStr">
        <is>
          <t xml:space="preserve">500g 이하
 소수점발주 </t>
        </is>
      </c>
      <c r="E19" t="n">
        <v>34200</v>
      </c>
      <c r="F19" t="inlineStr">
        <is>
          <t>생물, 선별하여 껍질제거 후 세척 / 실링포장</t>
        </is>
      </c>
      <c r="G19" t="inlineStr"/>
      <c r="H19" t="inlineStr"/>
      <c r="I19" t="inlineStr"/>
    </row>
    <row r="20">
      <c r="A20" t="inlineStr"/>
      <c r="B20" t="inlineStr">
        <is>
          <t>홍합살(냉동)</t>
        </is>
      </c>
      <c r="C20" t="inlineStr">
        <is>
          <t>국내산(연근해)</t>
        </is>
      </c>
      <c r="D20" t="inlineStr">
        <is>
          <t>kg</t>
        </is>
      </c>
      <c r="E20" t="n">
        <v>30800</v>
      </c>
      <c r="F20" t="inlineStr">
        <is>
          <t>생물, 선별하여 껍질제거 후 세척
생물 선별하여 껍질제거 한것을 동결.</t>
        </is>
      </c>
      <c r="G20" t="inlineStr"/>
      <c r="H20" t="inlineStr"/>
      <c r="I20" t="inlineStr"/>
    </row>
    <row r="21">
      <c r="A21" t="inlineStr"/>
      <c r="B21" t="inlineStr">
        <is>
          <t>홍합살(국산/자숙/IQF)</t>
        </is>
      </c>
      <c r="C21" t="inlineStr">
        <is>
          <t>국내산(연근해)</t>
        </is>
      </c>
      <c r="D21" t="inlineStr">
        <is>
          <t>kg</t>
        </is>
      </c>
      <c r="E21" t="inlineStr">
        <is>
          <t>품 절</t>
        </is>
      </c>
      <c r="F21" t="inlineStr">
        <is>
          <t xml:space="preserve">자숙 홍합살 </t>
        </is>
      </c>
      <c r="G21" t="inlineStr"/>
      <c r="H21" t="inlineStr"/>
      <c r="I21" t="inlineStr"/>
    </row>
    <row r="22">
      <c r="A22" t="inlineStr"/>
      <c r="B22" t="inlineStr">
        <is>
          <t>홍합살(자숙)</t>
        </is>
      </c>
      <c r="C22" t="inlineStr">
        <is>
          <t>중국산</t>
        </is>
      </c>
      <c r="D22" t="inlineStr">
        <is>
          <t>kg</t>
        </is>
      </c>
      <c r="E22" t="n">
        <v>9000</v>
      </c>
      <c r="F22" t="inlineStr">
        <is>
          <t>자숙 홍합살 100/200</t>
        </is>
      </c>
      <c r="G22" t="inlineStr"/>
      <c r="H22" t="inlineStr"/>
      <c r="I22" t="inlineStr"/>
    </row>
    <row r="23">
      <c r="A23" t="inlineStr"/>
      <c r="B23" t="inlineStr">
        <is>
          <t>피홍합(생물)</t>
        </is>
      </c>
      <c r="C23" t="inlineStr">
        <is>
          <t>국내산</t>
        </is>
      </c>
      <c r="D23" t="inlineStr">
        <is>
          <t>kg</t>
        </is>
      </c>
      <c r="E23" t="n">
        <v>4500</v>
      </c>
      <c r="F23" t="inlineStr">
        <is>
          <t>해감 후 다듬어진 것, 수염제거</t>
        </is>
      </c>
      <c r="G23" t="inlineStr"/>
      <c r="H23" t="inlineStr"/>
      <c r="I23" t="inlineStr"/>
    </row>
    <row r="24">
      <c r="A24" t="inlineStr"/>
      <c r="B24" t="inlineStr">
        <is>
          <t>피홍합(냉동)</t>
        </is>
      </c>
      <c r="C24" t="inlineStr">
        <is>
          <t>국내산</t>
        </is>
      </c>
      <c r="D24" t="inlineStr">
        <is>
          <t>kg</t>
        </is>
      </c>
      <c r="E24" t="inlineStr">
        <is>
          <t>품 절</t>
        </is>
      </c>
      <c r="F24" t="inlineStr">
        <is>
          <t>해감 후 다듬어진 것, 수염제거</t>
        </is>
      </c>
      <c r="G24" t="inlineStr"/>
      <c r="H24" t="inlineStr"/>
      <c r="I24" t="inlineStr"/>
    </row>
    <row r="25">
      <c r="A25" t="inlineStr"/>
      <c r="B25" t="inlineStr">
        <is>
          <t>그린홍합(냉동)</t>
        </is>
      </c>
      <c r="C25" t="inlineStr">
        <is>
          <t>수입(뉴질랜드)</t>
        </is>
      </c>
      <c r="D25" t="inlineStr">
        <is>
          <t>팩</t>
        </is>
      </c>
      <c r="E25" t="n">
        <v>23300</v>
      </c>
      <c r="F25" t="inlineStr">
        <is>
          <t>한쪽껍질 탈각, M사이즈</t>
        </is>
      </c>
      <c r="G25" t="inlineStr"/>
      <c r="H25" t="inlineStr"/>
      <c r="I25" t="inlineStr">
        <is>
          <t>800g단위</t>
        </is>
      </c>
    </row>
    <row r="26">
      <c r="A26" t="inlineStr">
        <is>
          <t>전
복</t>
        </is>
      </c>
      <c r="B26" t="inlineStr">
        <is>
          <t>피전복(9-10미)특대(생물)</t>
        </is>
      </c>
      <c r="C26" t="inlineStr">
        <is>
          <t>국내산(완도)</t>
        </is>
      </c>
      <c r="D26" t="inlineStr">
        <is>
          <t>kg</t>
        </is>
      </c>
      <c r="E26" t="n">
        <v>63000</v>
      </c>
      <c r="F26" t="inlineStr">
        <is>
          <t>생물, 껍질O, 선별하여 세척, 양식산</t>
        </is>
      </c>
      <c r="G26" t="inlineStr">
        <is>
          <t>활제품 미수 사양 변경</t>
        </is>
      </c>
      <c r="H26" t="inlineStr"/>
      <c r="I26" t="inlineStr">
        <is>
          <t>변동가능있음</t>
        </is>
      </c>
    </row>
    <row r="27">
      <c r="A27" t="inlineStr"/>
      <c r="B27" t="inlineStr">
        <is>
          <t>피전복(11-13미)대(생물)</t>
        </is>
      </c>
      <c r="C27" t="inlineStr">
        <is>
          <t>국내산(완도)</t>
        </is>
      </c>
      <c r="D27" t="inlineStr">
        <is>
          <t>kg</t>
        </is>
      </c>
      <c r="E27" t="n">
        <v>57800</v>
      </c>
      <c r="F27" t="inlineStr">
        <is>
          <t>생물, 껍질O, 선별하여 세척, 양식산</t>
        </is>
      </c>
      <c r="G27" t="inlineStr"/>
      <c r="H27" t="inlineStr"/>
      <c r="I27" t="inlineStr"/>
    </row>
    <row r="28">
      <c r="A28" t="inlineStr"/>
      <c r="B28" t="inlineStr">
        <is>
          <t>피전복(14-16미)대(생물)</t>
        </is>
      </c>
      <c r="C28" t="inlineStr">
        <is>
          <t>국내산(완도)</t>
        </is>
      </c>
      <c r="D28" t="inlineStr">
        <is>
          <t>kg</t>
        </is>
      </c>
      <c r="E28" t="n">
        <v>48800</v>
      </c>
      <c r="F28" t="inlineStr">
        <is>
          <t>생물, 껍질O, 선별하여 세척, 양식산</t>
        </is>
      </c>
      <c r="G28" t="inlineStr"/>
      <c r="H28" t="inlineStr"/>
      <c r="I28" t="inlineStr"/>
    </row>
    <row r="29">
      <c r="A29" t="inlineStr"/>
      <c r="B29" t="inlineStr">
        <is>
          <t>피전복(17-19미)중(생물)</t>
        </is>
      </c>
      <c r="C29" t="inlineStr">
        <is>
          <t>국내산(완도)</t>
        </is>
      </c>
      <c r="D29" t="inlineStr">
        <is>
          <t>kg</t>
        </is>
      </c>
      <c r="E29" t="n">
        <v>47300</v>
      </c>
      <c r="F29" t="inlineStr">
        <is>
          <t>생물, 껍질O, 선별하여 세척, 양식산</t>
        </is>
      </c>
      <c r="G29" t="inlineStr"/>
      <c r="H29" t="inlineStr"/>
      <c r="I29" t="inlineStr"/>
    </row>
    <row r="30">
      <c r="A30" t="inlineStr"/>
      <c r="B30" t="inlineStr">
        <is>
          <t>피전복(19-22미)중(생물)</t>
        </is>
      </c>
      <c r="C30" t="inlineStr">
        <is>
          <t>국내산(완도)</t>
        </is>
      </c>
      <c r="D30" t="inlineStr">
        <is>
          <t>kg</t>
        </is>
      </c>
      <c r="E30" t="n">
        <v>45000</v>
      </c>
      <c r="F30" t="inlineStr">
        <is>
          <t>생물, 껍질O, 선별하여 세척, 양식산</t>
        </is>
      </c>
      <c r="G30" t="inlineStr"/>
      <c r="H30" t="inlineStr"/>
      <c r="I30" t="inlineStr"/>
    </row>
    <row r="31">
      <c r="A31" t="inlineStr"/>
      <c r="B31" t="inlineStr">
        <is>
          <t>피전복(23-26미)소(생물)</t>
        </is>
      </c>
      <c r="C31" t="inlineStr">
        <is>
          <t>국내산(완도)</t>
        </is>
      </c>
      <c r="D31" t="inlineStr">
        <is>
          <t>kg</t>
        </is>
      </c>
      <c r="E31" t="n">
        <v>43500</v>
      </c>
      <c r="F31" t="inlineStr">
        <is>
          <t>생물, 껍질O, 선별하여 세척, 양식산</t>
        </is>
      </c>
      <c r="G31" t="inlineStr"/>
      <c r="H31" t="inlineStr"/>
      <c r="I31" t="inlineStr"/>
    </row>
    <row r="32">
      <c r="A32" t="inlineStr"/>
      <c r="B32" t="inlineStr">
        <is>
          <t>피전복(28-32미)소(생물)</t>
        </is>
      </c>
      <c r="C32" t="inlineStr">
        <is>
          <t>국내산(완도)</t>
        </is>
      </c>
      <c r="D32" t="inlineStr">
        <is>
          <t>kg</t>
        </is>
      </c>
      <c r="E32" t="n">
        <v>38300</v>
      </c>
      <c r="F32" t="inlineStr">
        <is>
          <t>생물, 껍질O, 선별하여 세척, 양식산</t>
        </is>
      </c>
      <c r="G32" t="inlineStr"/>
      <c r="H32" t="inlineStr"/>
      <c r="I32" t="inlineStr"/>
    </row>
    <row r="33">
      <c r="A33" t="inlineStr"/>
      <c r="B33" t="inlineStr">
        <is>
          <t>피전복(32미 이상)꼬마전복</t>
        </is>
      </c>
      <c r="C33" t="inlineStr">
        <is>
          <t>국내산(완도)</t>
        </is>
      </c>
      <c r="D33" t="inlineStr">
        <is>
          <t>kg</t>
        </is>
      </c>
      <c r="E33" t="inlineStr">
        <is>
          <t>품 절</t>
        </is>
      </c>
      <c r="F33" t="inlineStr">
        <is>
          <t>생물, 껍질O, 선별하여 세척, 양식산</t>
        </is>
      </c>
      <c r="G33" t="inlineStr"/>
      <c r="H33" t="inlineStr"/>
      <c r="I33" t="inlineStr"/>
    </row>
    <row r="34">
      <c r="A34" t="inlineStr"/>
      <c r="B34" t="inlineStr">
        <is>
          <t>전복살(8미 탈각)특대(생물)</t>
        </is>
      </c>
      <c r="C34" t="inlineStr">
        <is>
          <t>국내산(완도)</t>
        </is>
      </c>
      <c r="D34" t="inlineStr">
        <is>
          <t>kg</t>
        </is>
      </c>
      <c r="E34" t="inlineStr">
        <is>
          <t>품 절</t>
        </is>
      </c>
      <c r="F34" t="inlineStr">
        <is>
          <t>8/9미 피전복 탈각, 껍질X, 내장 포함</t>
        </is>
      </c>
      <c r="G34" t="inlineStr"/>
      <c r="H34" t="inlineStr"/>
      <c r="I34" t="inlineStr"/>
    </row>
    <row r="35">
      <c r="A35" t="inlineStr"/>
      <c r="B35" t="inlineStr">
        <is>
          <t>전복살(10-12미 탈각)특(생물)</t>
        </is>
      </c>
      <c r="C35" t="inlineStr">
        <is>
          <t>국내산(완도)</t>
        </is>
      </c>
      <c r="D35" t="inlineStr">
        <is>
          <t>kg</t>
        </is>
      </c>
      <c r="E35" t="n">
        <v>105000</v>
      </c>
      <c r="F35" t="inlineStr">
        <is>
          <t>10/12미 피전복 탈각, 껍질X, 내장 포함</t>
        </is>
      </c>
      <c r="G35" t="inlineStr"/>
      <c r="H35" t="inlineStr"/>
      <c r="I35" t="inlineStr"/>
    </row>
    <row r="36">
      <c r="A36" t="inlineStr"/>
      <c r="B36" t="inlineStr">
        <is>
          <t>전복살(13-15미 탈각)대(생물)</t>
        </is>
      </c>
      <c r="C36" t="inlineStr">
        <is>
          <t>국내산(완도)</t>
        </is>
      </c>
      <c r="D36" t="inlineStr">
        <is>
          <t>kg</t>
        </is>
      </c>
      <c r="E36" t="n">
        <v>99000</v>
      </c>
      <c r="F36" t="inlineStr">
        <is>
          <t>13/15미 피전복 탈각, 껍질X, 내장 포함</t>
        </is>
      </c>
      <c r="G36" t="inlineStr"/>
      <c r="H36" t="inlineStr"/>
      <c r="I36" t="inlineStr"/>
    </row>
    <row r="37">
      <c r="A37" t="inlineStr"/>
      <c r="B37" t="inlineStr">
        <is>
          <t>전복살(16-20미 탈각)중(생물)</t>
        </is>
      </c>
      <c r="C37" t="inlineStr">
        <is>
          <t>국내산(완도)</t>
        </is>
      </c>
      <c r="D37" t="inlineStr">
        <is>
          <t>kg</t>
        </is>
      </c>
      <c r="E37" t="n">
        <v>91500</v>
      </c>
      <c r="F37" t="inlineStr">
        <is>
          <t>16/18미 피전복 탈각, 껍질X, 내장 포함</t>
        </is>
      </c>
      <c r="G37" t="inlineStr"/>
      <c r="H37" t="inlineStr"/>
      <c r="I37" t="inlineStr"/>
    </row>
    <row r="38">
      <c r="A38" t="inlineStr"/>
      <c r="B38" t="inlineStr">
        <is>
          <t>전복살(21-25미 탈각)소(생물)</t>
        </is>
      </c>
      <c r="C38" t="inlineStr">
        <is>
          <t>국내산(완도)</t>
        </is>
      </c>
      <c r="D38" t="inlineStr">
        <is>
          <t>kg</t>
        </is>
      </c>
      <c r="E38" t="n">
        <v>84000</v>
      </c>
      <c r="F38" t="inlineStr">
        <is>
          <t>22/25미 피전복 탈각, 껍질X, 내장 포함</t>
        </is>
      </c>
      <c r="G38" t="inlineStr"/>
      <c r="H38" t="inlineStr"/>
      <c r="I38" t="inlineStr"/>
    </row>
    <row r="39">
      <c r="A39" t="inlineStr"/>
      <c r="B39" t="inlineStr">
        <is>
          <t>전복살(수입냉동)</t>
        </is>
      </c>
      <c r="C39" t="inlineStr">
        <is>
          <t>수입(필리핀)</t>
        </is>
      </c>
      <c r="D39" t="inlineStr">
        <is>
          <t>kg</t>
        </is>
      </c>
      <c r="E39" t="n">
        <v>90000</v>
      </c>
      <c r="F39" t="inlineStr">
        <is>
          <t>kg/33~35마리, IQF동결</t>
        </is>
      </c>
      <c r="G39" t="inlineStr"/>
      <c r="H39" t="inlineStr"/>
      <c r="I39" t="inlineStr"/>
    </row>
    <row r="40">
      <c r="A40" t="inlineStr"/>
      <c r="B40" t="inlineStr">
        <is>
          <t>다진전복살(생물)</t>
        </is>
      </c>
      <c r="C40" t="inlineStr">
        <is>
          <t>국내산</t>
        </is>
      </c>
      <c r="D40" t="inlineStr">
        <is>
          <t>kg</t>
        </is>
      </c>
      <c r="E40" t="inlineStr">
        <is>
          <t>품 절</t>
        </is>
      </c>
      <c r="F40" t="inlineStr">
        <is>
          <t>전복 탈각하여 고르게 다진것, 껍질X, 내장있음전복죽용</t>
        </is>
      </c>
      <c r="G40" t="inlineStr"/>
      <c r="H40" t="inlineStr"/>
      <c r="I40" t="inlineStr"/>
    </row>
    <row r="41">
      <c r="A41" t="inlineStr"/>
      <c r="B41" t="inlineStr">
        <is>
          <t>다진전복살(내장포함/별도포장)</t>
        </is>
      </c>
      <c r="C41" t="inlineStr">
        <is>
          <t>국내산</t>
        </is>
      </c>
      <c r="D41" t="inlineStr">
        <is>
          <t>kg</t>
        </is>
      </c>
      <c r="E41" t="n">
        <v>120000</v>
      </c>
      <c r="F41" t="inlineStr">
        <is>
          <t>전복 탈각하여 고르게 다진것, 껍질X, 내장있음전복죽용</t>
        </is>
      </c>
      <c r="G41" t="inlineStr"/>
      <c r="H41" t="inlineStr"/>
      <c r="I41" t="inlineStr"/>
    </row>
    <row r="42">
      <c r="A42" t="inlineStr"/>
      <c r="B42" t="inlineStr">
        <is>
          <t>다진전복살(내장제거/생물)</t>
        </is>
      </c>
      <c r="C42" t="inlineStr">
        <is>
          <t>국내산</t>
        </is>
      </c>
      <c r="D42" t="inlineStr">
        <is>
          <t>kg</t>
        </is>
      </c>
      <c r="E42" t="n">
        <v>135000</v>
      </c>
      <c r="F42" t="inlineStr">
        <is>
          <t>전복 탈각하여 고르게 다진것, 껍질X, 내장X: 전복죽용</t>
        </is>
      </c>
      <c r="G42" t="inlineStr"/>
      <c r="H42" t="inlineStr"/>
      <c r="I42" t="inlineStr"/>
    </row>
    <row r="43">
      <c r="A43" t="inlineStr"/>
      <c r="B43" t="inlineStr">
        <is>
          <t>전복내장소스(냉동)</t>
        </is>
      </c>
      <c r="C43" t="inlineStr">
        <is>
          <t>수입(중국)</t>
        </is>
      </c>
      <c r="D43" t="inlineStr">
        <is>
          <t>봉</t>
        </is>
      </c>
      <c r="E43" t="inlineStr">
        <is>
          <t>품 절</t>
        </is>
      </c>
      <c r="F43" t="inlineStr">
        <is>
          <t>전복 내장만 동결. 500g단위 파우치 포장</t>
        </is>
      </c>
      <c r="G43" t="inlineStr"/>
      <c r="H43" t="inlineStr"/>
      <c r="I43" t="inlineStr"/>
    </row>
    <row r="44">
      <c r="A44" t="inlineStr"/>
      <c r="B44" t="inlineStr">
        <is>
          <t>전복살슬라이스(자숙)2.5mm</t>
        </is>
      </c>
      <c r="C44" t="inlineStr">
        <is>
          <t>국내산</t>
        </is>
      </c>
      <c r="D44" t="inlineStr">
        <is>
          <t>kg</t>
        </is>
      </c>
      <c r="E44" t="n">
        <v>145500</v>
      </c>
      <c r="F44" t="inlineStr">
        <is>
          <t>1kg 활전복 18~20미 탈각후 이빨 내장제거 자숙 세절</t>
        </is>
      </c>
      <c r="G44" t="inlineStr"/>
      <c r="H44" t="inlineStr"/>
      <c r="I44" t="inlineStr"/>
    </row>
    <row r="45">
      <c r="A45" t="inlineStr"/>
      <c r="B45" t="inlineStr">
        <is>
          <t>전복살슬라이스(자숙)5mm</t>
        </is>
      </c>
      <c r="C45" t="inlineStr">
        <is>
          <t>국내산</t>
        </is>
      </c>
      <c r="D45" t="inlineStr">
        <is>
          <t>kg</t>
        </is>
      </c>
      <c r="E45" t="n">
        <v>145500</v>
      </c>
      <c r="F45" t="inlineStr">
        <is>
          <t>1kg 활전복 18~20미 탈각후 이빨 내장제거 자숙 세절</t>
        </is>
      </c>
      <c r="G45" t="inlineStr"/>
      <c r="H45" t="inlineStr"/>
      <c r="I45" t="inlineStr"/>
    </row>
    <row r="46">
      <c r="A46" t="inlineStr">
        <is>
          <t>재
첩</t>
        </is>
      </c>
      <c r="B46" t="inlineStr">
        <is>
          <t>재첩살(수입냉동)</t>
        </is>
      </c>
      <c r="C46" t="inlineStr">
        <is>
          <t>수입(중국)</t>
        </is>
      </c>
      <c r="D46" t="inlineStr">
        <is>
          <t>봉</t>
        </is>
      </c>
      <c r="E46" t="n">
        <v>10800</v>
      </c>
      <c r="F46" t="inlineStr">
        <is>
          <t>재첩살만 동결, 껍질X, 수율70%</t>
        </is>
      </c>
      <c r="G46" t="inlineStr"/>
      <c r="H46" t="inlineStr"/>
      <c r="I46" t="inlineStr">
        <is>
          <t>500g</t>
        </is>
      </c>
    </row>
    <row r="47">
      <c r="A47" t="inlineStr"/>
      <c r="B47" t="inlineStr">
        <is>
          <t>재첩살(국내산/하동)</t>
        </is>
      </c>
      <c r="C47" t="inlineStr">
        <is>
          <t>국내산(하동)</t>
        </is>
      </c>
      <c r="D47" t="inlineStr">
        <is>
          <t>봉</t>
        </is>
      </c>
      <c r="E47" t="n">
        <v>61500</v>
      </c>
      <c r="F47" t="inlineStr">
        <is>
          <t>재첩살만 동결, 껍질X, 수율80%</t>
        </is>
      </c>
      <c r="G47" t="inlineStr"/>
      <c r="H47" t="inlineStr"/>
      <c r="I47" t="inlineStr">
        <is>
          <t>1kg단위/할인제외</t>
        </is>
      </c>
    </row>
    <row r="48">
      <c r="A48" t="inlineStr"/>
      <c r="B48" t="inlineStr">
        <is>
          <t>피재첩(생물)</t>
        </is>
      </c>
      <c r="C48" t="inlineStr">
        <is>
          <t>국내산(하동)</t>
        </is>
      </c>
      <c r="D48" t="inlineStr">
        <is>
          <t>kg</t>
        </is>
      </c>
      <c r="E48" t="n">
        <v>16500</v>
      </c>
      <c r="F48" t="inlineStr">
        <is>
          <t>11월중순~2월 동절기 작업안됨, 껍질O</t>
        </is>
      </c>
      <c r="G48" t="inlineStr">
        <is>
          <t>3월 중순 이후 가능
발주전 재고꼭 확인</t>
        </is>
      </c>
      <c r="H48" t="inlineStr"/>
      <c r="I48" t="inlineStr"/>
    </row>
    <row r="49">
      <c r="A49" t="inlineStr"/>
      <c r="B49" t="inlineStr">
        <is>
          <t>피재첩(수입/생물)</t>
        </is>
      </c>
      <c r="C49" t="inlineStr">
        <is>
          <t>수입(중국)</t>
        </is>
      </c>
      <c r="D49" t="inlineStr">
        <is>
          <t>kg</t>
        </is>
      </c>
      <c r="E49" t="inlineStr">
        <is>
          <t>품 절</t>
        </is>
      </c>
      <c r="F49" t="inlineStr">
        <is>
          <t>수입시기따라 선도 떨어질수 있음. 껍질O</t>
        </is>
      </c>
      <c r="G49" t="inlineStr"/>
      <c r="H49" t="inlineStr"/>
      <c r="I49" t="inlineStr"/>
    </row>
    <row r="50">
      <c r="A50" t="inlineStr">
        <is>
          <t>꼬
막</t>
        </is>
      </c>
      <c r="B50" t="inlineStr">
        <is>
          <t>새꼬막살(냉장)</t>
        </is>
      </c>
      <c r="C50" t="inlineStr">
        <is>
          <t>국내산(여수)</t>
        </is>
      </c>
      <c r="D50" t="inlineStr">
        <is>
          <t>kg</t>
        </is>
      </c>
      <c r="E50" t="n">
        <v>30800</v>
      </c>
      <c r="F50" t="inlineStr">
        <is>
          <t>kg: 300~400알약간 자숙 후 탈각, 껍질X</t>
        </is>
      </c>
      <c r="G50" t="inlineStr"/>
      <c r="H50" t="inlineStr"/>
      <c r="I50" t="inlineStr">
        <is>
          <t>1kg단위</t>
        </is>
      </c>
    </row>
    <row r="51">
      <c r="A51" t="inlineStr"/>
      <c r="B51" t="inlineStr">
        <is>
          <t>새꼬막살(냉동)</t>
        </is>
      </c>
      <c r="C51" t="inlineStr">
        <is>
          <t>국내산(여수)</t>
        </is>
      </c>
      <c r="D51" t="inlineStr">
        <is>
          <t>kg</t>
        </is>
      </c>
      <c r="E51" t="n">
        <v>24800</v>
      </c>
      <c r="F51" t="inlineStr">
        <is>
          <t>kg: 300~400알약간 자숙 후 탈각, 껍질X</t>
        </is>
      </c>
      <c r="G51" t="inlineStr"/>
      <c r="H51" t="inlineStr"/>
      <c r="I51" t="inlineStr">
        <is>
          <t>1kg단위</t>
        </is>
      </c>
    </row>
    <row r="52">
      <c r="A52" t="inlineStr"/>
      <c r="B52" t="inlineStr">
        <is>
          <t>피꼬막살(냉장)</t>
        </is>
      </c>
      <c r="C52" t="inlineStr">
        <is>
          <t>국내산(여수)</t>
        </is>
      </c>
      <c r="D52" t="inlineStr">
        <is>
          <t>kg</t>
        </is>
      </c>
      <c r="E52" t="inlineStr">
        <is>
          <t>품 절</t>
        </is>
      </c>
      <c r="F52" t="inlineStr">
        <is>
          <t>kg: 80~100알새꼬막보다 씨알이 큰 꼬막살, 자숙 후 탈각, 껍질X</t>
        </is>
      </c>
      <c r="G52" t="inlineStr"/>
      <c r="H52" t="inlineStr"/>
      <c r="I52" t="inlineStr">
        <is>
          <t>1kg단위</t>
        </is>
      </c>
    </row>
    <row r="53">
      <c r="A53" t="inlineStr"/>
      <c r="B53" t="inlineStr">
        <is>
          <t>피꼬막살(냉동)</t>
        </is>
      </c>
      <c r="C53" t="inlineStr">
        <is>
          <t>국내산(여수)</t>
        </is>
      </c>
      <c r="D53" t="inlineStr">
        <is>
          <t>kg</t>
        </is>
      </c>
      <c r="E53" t="inlineStr">
        <is>
          <t>품 절</t>
        </is>
      </c>
      <c r="F53" t="inlineStr">
        <is>
          <t>kg: 80~100알새꼬막보다 씨알이 큰 꼬막살, 자숙 후 탈각, 껍질X</t>
        </is>
      </c>
      <c r="G53" t="inlineStr"/>
      <c r="H53" t="inlineStr"/>
      <c r="I53" t="inlineStr">
        <is>
          <t>1kg단위</t>
        </is>
      </c>
    </row>
    <row r="54">
      <c r="A54" t="inlineStr"/>
      <c r="B54" t="inlineStr">
        <is>
          <t>새꼬막(생물)</t>
        </is>
      </c>
      <c r="C54" t="inlineStr">
        <is>
          <t>국내산(여수)</t>
        </is>
      </c>
      <c r="D54" t="inlineStr">
        <is>
          <t>kg</t>
        </is>
      </c>
      <c r="E54" t="n">
        <v>9900</v>
      </c>
      <c r="F54" t="inlineStr">
        <is>
          <t>kg/80~100미일반적인 무침꼬막, 껍질O</t>
        </is>
      </c>
      <c r="G54" t="inlineStr"/>
      <c r="H54" t="inlineStr"/>
      <c r="I54" t="inlineStr"/>
    </row>
    <row r="55">
      <c r="A55" t="inlineStr"/>
      <c r="B55" t="inlineStr">
        <is>
          <t>피꼬막(피조개)</t>
        </is>
      </c>
      <c r="C55" t="inlineStr">
        <is>
          <t>국내산(여수)</t>
        </is>
      </c>
      <c r="D55" t="inlineStr">
        <is>
          <t>kg</t>
        </is>
      </c>
      <c r="E55" t="n">
        <v>5700</v>
      </c>
      <c r="F55" t="inlineStr">
        <is>
          <t>kg/12~15미, 동절기 계절상품새꼬막보다 큰 껍질꼬막, 껍질O</t>
        </is>
      </c>
      <c r="G55" t="inlineStr"/>
      <c r="H55" t="inlineStr"/>
      <c r="I55" t="inlineStr"/>
    </row>
    <row r="56">
      <c r="A56" t="inlineStr">
        <is>
          <t>모시조개</t>
        </is>
      </c>
      <c r="B56" t="inlineStr">
        <is>
          <t>피모시조개(생물)-흑색</t>
        </is>
      </c>
      <c r="C56" t="inlineStr">
        <is>
          <t>국내산(연근해)</t>
        </is>
      </c>
      <c r="D56" t="inlineStr">
        <is>
          <t>kg</t>
        </is>
      </c>
      <c r="E56" t="n">
        <v>23300</v>
      </c>
      <c r="F56" t="inlineStr">
        <is>
          <t>30~40미생물, 선별하여 해캄 후 세척, 껍질O</t>
        </is>
      </c>
      <c r="G56" t="inlineStr"/>
      <c r="H56" t="inlineStr"/>
      <c r="I56" t="inlineStr"/>
    </row>
    <row r="57">
      <c r="A57" t="inlineStr"/>
      <c r="B57" t="inlineStr">
        <is>
          <t>피모시조개(생물)-백색</t>
        </is>
      </c>
      <c r="C57" t="inlineStr">
        <is>
          <t>중국산</t>
        </is>
      </c>
      <c r="D57" t="inlineStr">
        <is>
          <t>kg</t>
        </is>
      </c>
      <c r="E57" t="n">
        <v>21800</v>
      </c>
      <c r="F57" t="inlineStr">
        <is>
          <t>30~40미생물, 선별하여 해캄 후 세척, 껍질O</t>
        </is>
      </c>
      <c r="G57" t="inlineStr"/>
      <c r="H57" t="inlineStr"/>
      <c r="I57" t="inlineStr"/>
    </row>
    <row r="58">
      <c r="A58" t="inlineStr">
        <is>
          <t>백합</t>
        </is>
      </c>
      <c r="B58" t="inlineStr">
        <is>
          <t>피백합(수입/생물)</t>
        </is>
      </c>
      <c r="C58" t="inlineStr">
        <is>
          <t>수입(중국)</t>
        </is>
      </c>
      <c r="D58" t="inlineStr">
        <is>
          <t>kg</t>
        </is>
      </c>
      <c r="E58" t="n">
        <v>20300</v>
      </c>
      <c r="F58" t="inlineStr">
        <is>
          <t>20~30미생물, 선별하여 해캄 후 세척, 껍질O</t>
        </is>
      </c>
      <c r="G58" t="inlineStr"/>
      <c r="H58" t="inlineStr"/>
      <c r="I58" t="inlineStr"/>
    </row>
    <row r="59">
      <c r="A59" t="inlineStr">
        <is>
          <t>동죽조개</t>
        </is>
      </c>
      <c r="B59" t="inlineStr">
        <is>
          <t>동죽조개(생물)</t>
        </is>
      </c>
      <c r="C59" t="inlineStr">
        <is>
          <t>국내산</t>
        </is>
      </c>
      <c r="D59" t="inlineStr">
        <is>
          <t>kg</t>
        </is>
      </c>
      <c r="E59" t="n">
        <v>21800</v>
      </c>
      <c r="F59" t="inlineStr">
        <is>
          <t>40~50미, 생물, 선별하여 해캄 후 세척, 껍질O, 3~5cm</t>
        </is>
      </c>
      <c r="G59" t="inlineStr"/>
      <c r="H59" t="inlineStr"/>
      <c r="I59" t="inlineStr">
        <is>
          <t>날씨영향 많음</t>
        </is>
      </c>
    </row>
    <row r="60">
      <c r="A60" t="inlineStr">
        <is>
          <t>가리비</t>
        </is>
      </c>
      <c r="B60" t="inlineStr">
        <is>
          <t>가리비(생물)</t>
        </is>
      </c>
      <c r="C60" t="inlineStr">
        <is>
          <t>국내산</t>
        </is>
      </c>
      <c r="D60" t="inlineStr">
        <is>
          <t>kg</t>
        </is>
      </c>
      <c r="E60" t="n">
        <v>16500</v>
      </c>
      <c r="F60" t="inlineStr">
        <is>
          <t>선별후 세척, 껍질O /15~20미</t>
        </is>
      </c>
      <c r="G60" t="inlineStr"/>
      <c r="H60" t="inlineStr"/>
      <c r="I60" t="inlineStr"/>
    </row>
    <row r="61">
      <c r="A61" t="inlineStr"/>
      <c r="B61" t="inlineStr">
        <is>
          <t>알가리비살(수입냉동)</t>
        </is>
      </c>
      <c r="C61" t="inlineStr">
        <is>
          <t>중국산</t>
        </is>
      </c>
      <c r="D61" t="inlineStr">
        <is>
          <t>kg</t>
        </is>
      </c>
      <c r="E61" t="n">
        <v>23300</v>
      </c>
      <c r="F61" t="inlineStr">
        <is>
          <t>자숙가리비살</t>
        </is>
      </c>
      <c r="G61" t="inlineStr"/>
      <c r="H61" t="inlineStr"/>
      <c r="I61" t="inlineStr"/>
    </row>
    <row r="62">
      <c r="A62" t="inlineStr">
        <is>
          <t>키
조
개</t>
        </is>
      </c>
      <c r="B62" t="inlineStr">
        <is>
          <t>키조개(생물)</t>
        </is>
      </c>
      <c r="C62" t="inlineStr">
        <is>
          <t>국내산</t>
        </is>
      </c>
      <c r="D62" t="inlineStr">
        <is>
          <t>마리</t>
        </is>
      </c>
      <c r="E62" t="n">
        <v>11300</v>
      </c>
      <c r="F62" t="inlineStr">
        <is>
          <t>선별후 세척, 껍질O</t>
        </is>
      </c>
      <c r="G62" t="inlineStr"/>
      <c r="H62" t="inlineStr"/>
      <c r="I62" t="inlineStr">
        <is>
          <t>마리</t>
        </is>
      </c>
    </row>
    <row r="63">
      <c r="A63" t="inlineStr"/>
      <c r="B63" t="inlineStr">
        <is>
          <t>키조개관자살(냉장)</t>
        </is>
      </c>
      <c r="C63" t="inlineStr">
        <is>
          <t>국내산</t>
        </is>
      </c>
      <c r="D63" t="inlineStr">
        <is>
          <t>kg</t>
        </is>
      </c>
      <c r="E63" t="inlineStr">
        <is>
          <t>품 절</t>
        </is>
      </c>
      <c r="F63" t="inlineStr">
        <is>
          <t>30~40미 선별후 세척, 탈각, 껍질X, 해동품</t>
        </is>
      </c>
      <c r="G63" t="inlineStr"/>
      <c r="H63" t="inlineStr"/>
      <c r="I63" t="inlineStr">
        <is>
          <t>생물아님</t>
        </is>
      </c>
    </row>
    <row r="64">
      <c r="A64" t="inlineStr"/>
      <c r="B64" t="inlineStr">
        <is>
          <t>키조개관자살(냉동)</t>
        </is>
      </c>
      <c r="C64" t="inlineStr">
        <is>
          <t>국내산</t>
        </is>
      </c>
      <c r="D64" t="inlineStr">
        <is>
          <t>kg</t>
        </is>
      </c>
      <c r="E64" t="inlineStr">
        <is>
          <t>품 절</t>
        </is>
      </c>
      <c r="F64" t="inlineStr">
        <is>
          <t>30~40미 선별후 세척, 탈각, 껍질X, 해동품</t>
        </is>
      </c>
      <c r="G64" t="inlineStr"/>
      <c r="H64" t="inlineStr"/>
      <c r="I64" t="inlineStr">
        <is>
          <t>생물아님</t>
        </is>
      </c>
    </row>
    <row r="65">
      <c r="A65" t="inlineStr"/>
      <c r="B65" t="inlineStr">
        <is>
          <t>키조개관자살(수입냉동)</t>
        </is>
      </c>
      <c r="C65" t="inlineStr">
        <is>
          <t>수입(중국)</t>
        </is>
      </c>
      <c r="D65" t="inlineStr">
        <is>
          <t>kg</t>
        </is>
      </c>
      <c r="E65" t="n">
        <v>30800</v>
      </c>
      <c r="F65" t="inlineStr">
        <is>
          <t>선별후 세척, 탈각, IQF개별동결, 껍질X</t>
        </is>
      </c>
      <c r="G65" t="inlineStr"/>
      <c r="H65" t="inlineStr"/>
      <c r="I65" t="inlineStr"/>
    </row>
    <row r="66">
      <c r="A66" t="inlineStr">
        <is>
          <t>미
더
덕</t>
        </is>
      </c>
      <c r="B66" t="inlineStr">
        <is>
          <t>참미더덕</t>
        </is>
      </c>
      <c r="C66" t="inlineStr">
        <is>
          <t>국내산(고현)</t>
        </is>
      </c>
      <c r="D66" t="inlineStr">
        <is>
          <t>kg</t>
        </is>
      </c>
      <c r="E66" t="n">
        <v>41300</v>
      </c>
      <c r="F66" t="inlineStr">
        <is>
          <t>3월~9월까지 생물, 10월~2월까지 동절기 해동품 (기후 상황에따라 변동발생)</t>
        </is>
      </c>
      <c r="G66" t="inlineStr"/>
      <c r="H66" t="inlineStr"/>
      <c r="I66" t="inlineStr"/>
    </row>
    <row r="67">
      <c r="A67" t="inlineStr"/>
      <c r="B67" t="inlineStr">
        <is>
          <t>오만디 슬라이스</t>
        </is>
      </c>
      <c r="C67" t="inlineStr">
        <is>
          <t>국내산(고현)</t>
        </is>
      </c>
      <c r="D67" t="inlineStr">
        <is>
          <t>kg</t>
        </is>
      </c>
      <c r="E67" t="inlineStr">
        <is>
          <t>품 절</t>
        </is>
      </c>
      <c r="F67" t="inlineStr">
        <is>
          <t>11월~5월까지 동절기 해동품, 6월~10월까지 생물 통오만둥이 슬라이스</t>
        </is>
      </c>
      <c r="G67" t="inlineStr"/>
      <c r="H67" t="inlineStr"/>
      <c r="I67" t="inlineStr"/>
    </row>
    <row r="68">
      <c r="A68" t="inlineStr"/>
      <c r="B68" t="inlineStr">
        <is>
          <t>통오만디</t>
        </is>
      </c>
      <c r="C68" t="inlineStr">
        <is>
          <t>국내산(고현)</t>
        </is>
      </c>
      <c r="D68" t="inlineStr">
        <is>
          <t>kg</t>
        </is>
      </c>
      <c r="E68" t="n">
        <v>30800</v>
      </c>
      <c r="F68" t="inlineStr">
        <is>
          <t>11월~5월까지 동절기 해동품, 6월~10월까지 생물/냉동가능</t>
        </is>
      </c>
      <c r="G68" t="inlineStr"/>
      <c r="H68" t="inlineStr"/>
      <c r="I68" t="inlineStr"/>
    </row>
    <row r="69">
      <c r="A69" t="inlineStr"/>
      <c r="B69" t="inlineStr">
        <is>
          <t>통오만디(냉동)</t>
        </is>
      </c>
      <c r="C69" t="inlineStr">
        <is>
          <t>국내산(고현)</t>
        </is>
      </c>
      <c r="D69" t="inlineStr">
        <is>
          <t>kg</t>
        </is>
      </c>
      <c r="E69" t="n">
        <v>30800</v>
      </c>
      <c r="F69" t="inlineStr">
        <is>
          <t>11월~5월까지 동절기 해동품, 6월~10월까지 생물/냉동가능</t>
        </is>
      </c>
      <c r="G69" t="inlineStr"/>
      <c r="H69" t="inlineStr"/>
      <c r="I69" t="inlineStr"/>
    </row>
    <row r="70">
      <c r="A70" t="inlineStr">
        <is>
          <t>멍
게</t>
        </is>
      </c>
      <c r="B70" t="inlineStr">
        <is>
          <t>멍게(생물)</t>
        </is>
      </c>
      <c r="C70" t="inlineStr">
        <is>
          <t>국내산(통영)</t>
        </is>
      </c>
      <c r="D70" t="inlineStr">
        <is>
          <t>kg</t>
        </is>
      </c>
      <c r="E70" t="inlineStr">
        <is>
          <t>품 절</t>
        </is>
      </c>
      <c r="F70" t="inlineStr">
        <is>
          <t>생물, 껍질O</t>
        </is>
      </c>
      <c r="G70" t="inlineStr"/>
      <c r="H70" t="inlineStr"/>
      <c r="I70" t="inlineStr"/>
    </row>
    <row r="71">
      <c r="A71" t="inlineStr"/>
      <c r="B71" t="inlineStr">
        <is>
          <t>멍게(냉동)</t>
        </is>
      </c>
      <c r="C71" t="inlineStr">
        <is>
          <t>국내산(통영)</t>
        </is>
      </c>
      <c r="D71" t="inlineStr">
        <is>
          <t>봉</t>
        </is>
      </c>
      <c r="E71" t="inlineStr">
        <is>
          <t>품 절</t>
        </is>
      </c>
      <c r="F71" t="inlineStr">
        <is>
          <t>1봉500g 블럭동결 (멍게300g, 수분200g), 껍질X</t>
        </is>
      </c>
      <c r="G71" t="inlineStr"/>
      <c r="H71" t="inlineStr"/>
      <c r="I71" t="inlineStr">
        <is>
          <t>500g단위</t>
        </is>
      </c>
    </row>
    <row r="72">
      <c r="A72" t="inlineStr">
        <is>
          <t>소
라</t>
        </is>
      </c>
      <c r="B72" t="inlineStr">
        <is>
          <t>참소라</t>
        </is>
      </c>
      <c r="C72" t="inlineStr">
        <is>
          <t>국내산</t>
        </is>
      </c>
      <c r="D72" t="inlineStr">
        <is>
          <t>kg</t>
        </is>
      </c>
      <c r="E72" t="n">
        <v>36000</v>
      </c>
      <c r="F72" t="inlineStr">
        <is>
          <t>생물, 껍질O, 4~6미, 당일작업, 시세변동심함, (봄,가을 제철작업)</t>
        </is>
      </c>
      <c r="G72" t="inlineStr"/>
      <c r="H72" t="inlineStr"/>
      <c r="I72" t="inlineStr"/>
    </row>
    <row r="73">
      <c r="A73" t="inlineStr"/>
      <c r="B73" t="inlineStr">
        <is>
          <t>참소라살</t>
        </is>
      </c>
      <c r="C73" t="inlineStr">
        <is>
          <t>국내산</t>
        </is>
      </c>
      <c r="D73" t="inlineStr">
        <is>
          <t>kg</t>
        </is>
      </c>
      <c r="E73" t="n">
        <v>165000</v>
      </c>
      <c r="F73" t="inlineStr">
        <is>
          <t>생물 참소라 껍질탈각. 딱지 제거X. 꼬리내장 끝만 살짝제거</t>
        </is>
      </c>
      <c r="G73" t="inlineStr"/>
      <c r="H73" t="inlineStr"/>
      <c r="I73" t="inlineStr"/>
    </row>
    <row r="74">
      <c r="A74" t="inlineStr"/>
      <c r="B74" t="inlineStr">
        <is>
          <t>참소라살(수입냉동)</t>
        </is>
      </c>
      <c r="C74" t="inlineStr">
        <is>
          <t>수입(불가리아)</t>
        </is>
      </c>
      <c r="D74" t="inlineStr">
        <is>
          <t>kg</t>
        </is>
      </c>
      <c r="E74" t="n">
        <v>45000</v>
      </c>
      <c r="F74" t="inlineStr">
        <is>
          <t>살짝 데친 후 탈각, 개별동결IQF</t>
        </is>
      </c>
      <c r="G74" t="inlineStr">
        <is>
          <t>소량입고 
발주전 재고꼭 확인</t>
        </is>
      </c>
      <c r="H74" t="inlineStr"/>
      <c r="I74" t="inlineStr"/>
    </row>
    <row r="75">
      <c r="A75" t="inlineStr"/>
      <c r="B75" t="inlineStr">
        <is>
          <t>참소라살슬라이스</t>
        </is>
      </c>
      <c r="C75" t="inlineStr">
        <is>
          <t>수입(세네갈)</t>
        </is>
      </c>
      <c r="D75" t="inlineStr">
        <is>
          <t>봉</t>
        </is>
      </c>
      <c r="E75" t="inlineStr">
        <is>
          <t>품 절</t>
        </is>
      </c>
      <c r="F75" t="inlineStr">
        <is>
          <t>1봉 200g씩 진공포장</t>
        </is>
      </c>
      <c r="G75" t="inlineStr"/>
      <c r="H75" t="inlineStr"/>
      <c r="I75" t="inlineStr"/>
    </row>
    <row r="76">
      <c r="A76" t="inlineStr"/>
      <c r="B76" t="inlineStr">
        <is>
          <t>위소라살(수입냉동)</t>
        </is>
      </c>
      <c r="C76" t="inlineStr">
        <is>
          <t>수입(세네갈)</t>
        </is>
      </c>
      <c r="D76" t="inlineStr">
        <is>
          <t>kg</t>
        </is>
      </c>
      <c r="E76" t="inlineStr">
        <is>
          <t>품 절</t>
        </is>
      </c>
      <c r="F76" t="inlineStr">
        <is>
          <t>껍질X, 자숙 위소라 살</t>
        </is>
      </c>
      <c r="G76" t="inlineStr"/>
      <c r="H76" t="inlineStr"/>
      <c r="I76" t="inlineStr"/>
    </row>
    <row r="77">
      <c r="A77" t="inlineStr"/>
      <c r="B77" t="inlineStr">
        <is>
          <t>위소라살슬라이스</t>
        </is>
      </c>
      <c r="C77" t="inlineStr">
        <is>
          <t>수입(세네갈)</t>
        </is>
      </c>
      <c r="D77" t="inlineStr">
        <is>
          <t>250g/봉</t>
        </is>
      </c>
      <c r="E77" t="inlineStr">
        <is>
          <t>품 절</t>
        </is>
      </c>
      <c r="F77" t="inlineStr">
        <is>
          <t>1봉:250g씩 진공포장</t>
        </is>
      </c>
      <c r="G77" t="inlineStr"/>
      <c r="H77" t="inlineStr"/>
      <c r="I77" t="inlineStr"/>
    </row>
    <row r="78">
      <c r="A78" t="inlineStr">
        <is>
          <t>고
동</t>
        </is>
      </c>
      <c r="B78" t="inlineStr">
        <is>
          <t>논고동살(냉장)</t>
        </is>
      </c>
      <c r="C78" t="inlineStr">
        <is>
          <t>국내산(북면)</t>
        </is>
      </c>
      <c r="D78" t="inlineStr">
        <is>
          <t>kg</t>
        </is>
      </c>
      <c r="E78" t="n">
        <v>36000</v>
      </c>
      <c r="F78" t="inlineStr">
        <is>
          <t>우렁살, 살짝 데친 후 탈각, 자숙, 냉동해동품</t>
        </is>
      </c>
      <c r="G78" t="inlineStr"/>
      <c r="H78" t="inlineStr"/>
      <c r="I78" t="inlineStr"/>
    </row>
    <row r="79">
      <c r="A79" t="inlineStr"/>
      <c r="B79" t="inlineStr">
        <is>
          <t>논고동살(냉동)</t>
        </is>
      </c>
      <c r="C79" t="inlineStr">
        <is>
          <t>국내산(북면)</t>
        </is>
      </c>
      <c r="D79" t="inlineStr">
        <is>
          <t>kg</t>
        </is>
      </c>
      <c r="E79" t="n">
        <v>15800</v>
      </c>
      <c r="F79" t="inlineStr">
        <is>
          <t>우렁살, 살짝 데친 후 탈각, 자숙(냉동실중량 700g)</t>
        </is>
      </c>
      <c r="G79" t="inlineStr"/>
      <c r="H79" t="inlineStr"/>
      <c r="I79" t="inlineStr"/>
    </row>
    <row r="80">
      <c r="A80" t="inlineStr"/>
      <c r="B80" t="inlineStr">
        <is>
          <t>논고동살(수입냉동)</t>
        </is>
      </c>
      <c r="C80" t="inlineStr">
        <is>
          <t>수입(베트남)</t>
        </is>
      </c>
      <c r="D80" t="inlineStr">
        <is>
          <t>봉</t>
        </is>
      </c>
      <c r="E80" t="inlineStr">
        <is>
          <t>품 절</t>
        </is>
      </c>
      <c r="F80" t="inlineStr">
        <is>
          <t>우렁살, 살짝 데친 후 탈각, 자숙</t>
        </is>
      </c>
      <c r="G80" t="inlineStr"/>
      <c r="H80" t="inlineStr"/>
      <c r="I80" t="inlineStr">
        <is>
          <t>500g단위</t>
        </is>
      </c>
    </row>
    <row r="81">
      <c r="A81" t="inlineStr">
        <is>
          <t>다슬기</t>
        </is>
      </c>
      <c r="B81" t="inlineStr">
        <is>
          <t>올갱이살(국내산)</t>
        </is>
      </c>
      <c r="C81" t="inlineStr">
        <is>
          <t>국내산</t>
        </is>
      </c>
      <c r="D81" t="inlineStr">
        <is>
          <t>봉</t>
        </is>
      </c>
      <c r="E81" t="n">
        <v>72000</v>
      </c>
      <c r="F81" t="inlineStr">
        <is>
          <t xml:space="preserve">자숙(냉동실중량 500g) </t>
        </is>
      </c>
      <c r="G81" t="inlineStr"/>
      <c r="H81" t="inlineStr"/>
      <c r="I81" t="inlineStr">
        <is>
          <t>kg단위</t>
        </is>
      </c>
    </row>
    <row r="82">
      <c r="A82" t="inlineStr"/>
      <c r="B82" t="inlineStr">
        <is>
          <t>올갱이살-700g(수입냉동)</t>
        </is>
      </c>
      <c r="C82" t="inlineStr">
        <is>
          <t>수입(중국)</t>
        </is>
      </c>
      <c r="D82" t="inlineStr">
        <is>
          <t>팩</t>
        </is>
      </c>
      <c r="E82" t="n">
        <v>23700</v>
      </c>
      <c r="F82" t="inlineStr">
        <is>
          <t>다슬기살, 살짝 데친 후 탈각, 수율70%</t>
        </is>
      </c>
      <c r="G82" t="inlineStr"/>
      <c r="H82" t="inlineStr"/>
      <c r="I82" t="inlineStr">
        <is>
          <t>700g단위</t>
        </is>
      </c>
    </row>
    <row r="83">
      <c r="A83" t="inlineStr">
        <is>
          <t>굴</t>
        </is>
      </c>
      <c r="B83" t="inlineStr">
        <is>
          <t>생굴</t>
        </is>
      </c>
      <c r="C83" t="inlineStr">
        <is>
          <t>국내산(통영)</t>
        </is>
      </c>
      <c r="D83" t="inlineStr">
        <is>
          <t>kg</t>
        </is>
      </c>
      <c r="E83" t="inlineStr">
        <is>
          <t>품 절</t>
        </is>
      </c>
      <c r="F83" t="inlineStr">
        <is>
          <t>10월~2월 생물 /시세급변</t>
        </is>
      </c>
      <c r="G83" t="inlineStr">
        <is>
          <t>발주전 꼭 확인</t>
        </is>
      </c>
      <c r="H83" t="inlineStr"/>
      <c r="I83" t="inlineStr">
        <is>
          <t>3월 중순이후 품절
날씨 영향 있음</t>
        </is>
      </c>
    </row>
    <row r="84">
      <c r="A84" t="inlineStr"/>
      <c r="B84" t="inlineStr">
        <is>
          <t>생굴(생물)600g이상(600g~900g)</t>
        </is>
      </c>
      <c r="C84" t="inlineStr">
        <is>
          <t>국내산(연근해)</t>
        </is>
      </c>
      <c r="D84" t="inlineStr">
        <is>
          <t xml:space="preserve">600g 이상
 소수점발주 </t>
        </is>
      </c>
      <c r="E84" t="inlineStr">
        <is>
          <t>품 절</t>
        </is>
      </c>
      <c r="F84" t="inlineStr">
        <is>
          <t>10월~2월 생물 /시세급변</t>
        </is>
      </c>
      <c r="G84" t="inlineStr">
        <is>
          <t>발주전 꼭 확인</t>
        </is>
      </c>
      <c r="H84" t="inlineStr"/>
      <c r="I84" t="inlineStr">
        <is>
          <t>3월 중순이후 품절
날씨 영향 있음</t>
        </is>
      </c>
    </row>
    <row r="85">
      <c r="A85" t="inlineStr"/>
      <c r="B85" t="inlineStr">
        <is>
          <t>생굴(생물)500g이하(100g~500g)</t>
        </is>
      </c>
      <c r="C85" t="inlineStr">
        <is>
          <t>국내산(연근해)</t>
        </is>
      </c>
      <c r="D85" t="inlineStr">
        <is>
          <t xml:space="preserve">500g 이하
 소수점발주 </t>
        </is>
      </c>
      <c r="E85" t="inlineStr">
        <is>
          <t>품 절</t>
        </is>
      </c>
      <c r="F85" t="inlineStr">
        <is>
          <t>10월~2월 생물 /시세급변</t>
        </is>
      </c>
      <c r="G85" t="inlineStr">
        <is>
          <t>발주전 꼭 확인</t>
        </is>
      </c>
      <c r="H85" t="inlineStr"/>
      <c r="I85" t="inlineStr">
        <is>
          <t>3월 중순이후 품절
날씨 영향 있음</t>
        </is>
      </c>
    </row>
    <row r="86">
      <c r="A86" t="inlineStr"/>
      <c r="B86" t="inlineStr">
        <is>
          <t>생굴(냉동)</t>
        </is>
      </c>
      <c r="C86" t="inlineStr">
        <is>
          <t>국내산(통영)</t>
        </is>
      </c>
      <c r="D86" t="inlineStr">
        <is>
          <t>kg</t>
        </is>
      </c>
      <c r="E86" t="n">
        <v>20300</v>
      </c>
      <c r="F86" t="inlineStr">
        <is>
          <t>탈각후 개별동결 IQF</t>
        </is>
      </c>
      <c r="G86" t="inlineStr">
        <is>
          <t>○</t>
        </is>
      </c>
      <c r="H86" t="inlineStr"/>
      <c r="I86" t="inlineStr">
        <is>
          <t>주의하여 해동</t>
        </is>
      </c>
    </row>
    <row r="87">
      <c r="A87" t="inlineStr"/>
      <c r="B87" t="inlineStr">
        <is>
          <t>석화</t>
        </is>
      </c>
      <c r="C87" t="inlineStr">
        <is>
          <t>국내산(통영)</t>
        </is>
      </c>
      <c r="D87" t="inlineStr">
        <is>
          <t>kg</t>
        </is>
      </c>
      <c r="E87" t="inlineStr">
        <is>
          <t>품 절</t>
        </is>
      </c>
      <c r="F87" t="inlineStr">
        <is>
          <t>계절상품, 10월~2월생물</t>
        </is>
      </c>
      <c r="G87" t="inlineStr"/>
      <c r="H87" t="inlineStr"/>
      <c r="I87" t="inlineStr"/>
    </row>
    <row r="88">
      <c r="A88" t="inlineStr">
        <is>
          <t>날치알</t>
        </is>
      </c>
      <c r="B88" t="inlineStr">
        <is>
          <t>날치알 골드 500G</t>
        </is>
      </c>
      <c r="C88" t="inlineStr">
        <is>
          <t>수입(페루,인도네시아)</t>
        </is>
      </c>
      <c r="D88" t="inlineStr">
        <is>
          <t>팩</t>
        </is>
      </c>
      <c r="E88" t="n">
        <v>15500</v>
      </c>
      <c r="F88" t="inlineStr">
        <is>
          <t>날치알 26%</t>
        </is>
      </c>
      <c r="G88" t="inlineStr"/>
      <c r="H88" t="inlineStr"/>
      <c r="I88" t="inlineStr">
        <is>
          <t>부가세포함</t>
        </is>
      </c>
    </row>
    <row r="89">
      <c r="A89" t="inlineStr"/>
      <c r="B89" t="inlineStr">
        <is>
          <t>날치알 레드 500G</t>
        </is>
      </c>
      <c r="C89" t="inlineStr">
        <is>
          <t>수입(페루,인도네시아)</t>
        </is>
      </c>
      <c r="D89" t="inlineStr">
        <is>
          <t>팩</t>
        </is>
      </c>
      <c r="E89" t="n">
        <v>15500</v>
      </c>
      <c r="F89" t="inlineStr">
        <is>
          <t>날치알 26%</t>
        </is>
      </c>
      <c r="G89" t="inlineStr"/>
      <c r="H89" t="inlineStr"/>
      <c r="I89" t="inlineStr">
        <is>
          <t>부가세포함</t>
        </is>
      </c>
    </row>
    <row r="90">
      <c r="A90" t="inlineStr">
        <is>
          <t>해물모듬</t>
        </is>
      </c>
      <c r="B90" t="inlineStr">
        <is>
          <t>국산해물모듬</t>
        </is>
      </c>
      <c r="C90" t="inlineStr">
        <is>
          <t>국내산</t>
        </is>
      </c>
      <c r="D90" t="inlineStr">
        <is>
          <t>kg</t>
        </is>
      </c>
      <c r="E90" t="n">
        <v>33300</v>
      </c>
      <c r="F90" t="inlineStr">
        <is>
          <t>오징어(50%),홍합살(33%),바지락살(7%),새우살(10%)</t>
        </is>
      </c>
      <c r="G90" t="inlineStr"/>
      <c r="H90" t="inlineStr"/>
      <c r="I90" t="inlineStr">
        <is>
          <t>비율 변경 안됨</t>
        </is>
      </c>
    </row>
    <row r="91">
      <c r="A91" t="inlineStr"/>
      <c r="B91" t="inlineStr">
        <is>
          <t>국산해물모듬(2kg)</t>
        </is>
      </c>
      <c r="C91" t="inlineStr">
        <is>
          <t>국내산</t>
        </is>
      </c>
      <c r="D91" t="inlineStr">
        <is>
          <t>kg</t>
        </is>
      </c>
      <c r="E91" t="n">
        <v>60800</v>
      </c>
      <c r="F91" t="inlineStr">
        <is>
          <t>오징어(50%),홍합살(33%),바지락살(7%),새우살(10%)</t>
        </is>
      </c>
      <c r="G91" t="inlineStr"/>
      <c r="H91" t="inlineStr"/>
      <c r="I91" t="inlineStr">
        <is>
          <t>비율 변경 안됨</t>
        </is>
      </c>
    </row>
    <row r="92">
      <c r="A92" t="inlineStr"/>
      <c r="B92" t="inlineStr">
        <is>
          <t>해물모듬(4종)</t>
        </is>
      </c>
      <c r="C92" t="inlineStr">
        <is>
          <t>혼합제품</t>
        </is>
      </c>
      <c r="D92" t="inlineStr">
        <is>
          <t>kg</t>
        </is>
      </c>
      <c r="E92" t="n">
        <v>22800</v>
      </c>
      <c r="F92" t="inlineStr">
        <is>
          <t>오징어(국산30%),홍합살(중국30%)바지락살중국(25%)새우살(중국15%)</t>
        </is>
      </c>
      <c r="G92" t="inlineStr"/>
      <c r="H92" t="inlineStr"/>
      <c r="I92" t="inlineStr">
        <is>
          <t>비율 변경 안됨</t>
        </is>
      </c>
    </row>
    <row r="93">
      <c r="A93" t="inlineStr"/>
      <c r="B93" t="inlineStr">
        <is>
          <t>해물모듬(4종)(2kg)</t>
        </is>
      </c>
      <c r="C93" t="inlineStr">
        <is>
          <t>혼합제품</t>
        </is>
      </c>
      <c r="D93" t="inlineStr">
        <is>
          <t>kg</t>
        </is>
      </c>
      <c r="E93" t="n">
        <v>42300</v>
      </c>
      <c r="F93" t="inlineStr">
        <is>
          <t>오징어(국산30%),홍합살(중국30%)바지락살중국(25%)새우살(중국15%)</t>
        </is>
      </c>
      <c r="G93" t="inlineStr"/>
      <c r="H93" t="inlineStr"/>
      <c r="I93" t="inlineStr">
        <is>
          <t>비율 변경 안됨</t>
        </is>
      </c>
    </row>
    <row r="94">
      <c r="A94" t="inlineStr">
        <is>
          <t>★  해          초          류  ★</t>
        </is>
      </c>
      <c r="B94" t="inlineStr"/>
      <c r="C94" t="inlineStr"/>
      <c r="D94" t="inlineStr"/>
      <c r="E94" t="inlineStr"/>
      <c r="F94" t="inlineStr"/>
      <c r="G94" t="inlineStr"/>
      <c r="H94" t="inlineStr"/>
      <c r="I94" t="inlineStr"/>
    </row>
    <row r="95">
      <c r="A95" t="inlineStr">
        <is>
          <t>구  분</t>
        </is>
      </c>
      <c r="B95" t="inlineStr">
        <is>
          <t>제   품   명</t>
        </is>
      </c>
      <c r="C95" t="inlineStr">
        <is>
          <t>원 산 지</t>
        </is>
      </c>
      <c r="D95" t="inlineStr">
        <is>
          <t>단위</t>
        </is>
      </c>
      <c r="E95" t="inlineStr">
        <is>
          <t>학교가</t>
        </is>
      </c>
      <c r="F95" t="inlineStr">
        <is>
          <t>특             징</t>
        </is>
      </c>
      <c r="G95" t="inlineStr">
        <is>
          <t>HACCP
적용</t>
        </is>
      </c>
      <c r="H95" t="inlineStr">
        <is>
          <t>품질인증</t>
        </is>
      </c>
      <c r="I95" t="inlineStr">
        <is>
          <t>비  고</t>
        </is>
      </c>
    </row>
    <row r="96">
      <c r="A96" t="inlineStr">
        <is>
          <t>해
조
류</t>
        </is>
      </c>
      <c r="B96" t="inlineStr">
        <is>
          <t>염미역줄기</t>
        </is>
      </c>
      <c r="C96" t="inlineStr">
        <is>
          <t>국내산(완도)</t>
        </is>
      </c>
      <c r="D96" t="inlineStr">
        <is>
          <t>kg</t>
        </is>
      </c>
      <c r="E96" t="n">
        <v>6200</v>
      </c>
      <c r="F96" t="inlineStr">
        <is>
          <t>소금가루 있음, 미역줄기를 길게 채 썬 것
미역줄기 80 : 소금 20</t>
        </is>
      </c>
      <c r="G96" t="inlineStr"/>
      <c r="H96" t="inlineStr"/>
      <c r="I96" t="inlineStr"/>
    </row>
    <row r="97">
      <c r="A97" t="inlineStr"/>
      <c r="B97" t="inlineStr">
        <is>
          <t>무염미역줄기</t>
        </is>
      </c>
      <c r="C97" t="inlineStr">
        <is>
          <t>국내산(완도)</t>
        </is>
      </c>
      <c r="D97" t="inlineStr">
        <is>
          <t>kg</t>
        </is>
      </c>
      <c r="E97" t="n">
        <v>8300</v>
      </c>
      <c r="F97" t="inlineStr">
        <is>
          <t>미역줄기를 길게 채 썬 것
수율100%</t>
        </is>
      </c>
      <c r="G97" t="inlineStr"/>
      <c r="H97" t="inlineStr"/>
      <c r="I97" t="inlineStr"/>
    </row>
    <row r="98">
      <c r="A98" t="inlineStr"/>
      <c r="B98" t="inlineStr">
        <is>
          <t>염다시마</t>
        </is>
      </c>
      <c r="C98" t="inlineStr">
        <is>
          <t>국내산(완도)</t>
        </is>
      </c>
      <c r="D98" t="inlineStr">
        <is>
          <t>kg</t>
        </is>
      </c>
      <c r="E98" t="n">
        <v>5900</v>
      </c>
      <c r="F98" t="inlineStr">
        <is>
          <t>쌈용
다시마 80 : 소금 20</t>
        </is>
      </c>
      <c r="G98" t="inlineStr"/>
      <c r="H98" t="inlineStr"/>
      <c r="I98" t="inlineStr"/>
    </row>
    <row r="99">
      <c r="A99" t="inlineStr"/>
      <c r="B99" t="inlineStr">
        <is>
          <t>무염다시마</t>
        </is>
      </c>
      <c r="C99" t="inlineStr">
        <is>
          <t>국내산(완도)</t>
        </is>
      </c>
      <c r="D99" t="inlineStr">
        <is>
          <t>kg</t>
        </is>
      </c>
      <c r="E99" t="n">
        <v>8000</v>
      </c>
      <c r="F99" t="inlineStr">
        <is>
          <t>쌈용
수율100%</t>
        </is>
      </c>
      <c r="G99" t="inlineStr"/>
      <c r="H99" t="inlineStr"/>
      <c r="I99" t="inlineStr"/>
    </row>
    <row r="100">
      <c r="A100" t="inlineStr"/>
      <c r="B100" t="inlineStr">
        <is>
          <t>염다시마채</t>
        </is>
      </c>
      <c r="C100" t="inlineStr">
        <is>
          <t>국내산(완도)</t>
        </is>
      </c>
      <c r="D100" t="inlineStr">
        <is>
          <t>kg</t>
        </is>
      </c>
      <c r="E100" t="n">
        <v>6000</v>
      </c>
      <c r="F100" t="inlineStr">
        <is>
          <t>소금가루 있음, 소금 친 다시마를 채 썬 것
다시마채 80 : 소금 20</t>
        </is>
      </c>
      <c r="G100" t="inlineStr"/>
      <c r="H100" t="inlineStr"/>
      <c r="I100" t="inlineStr"/>
    </row>
    <row r="101">
      <c r="A101" t="inlineStr"/>
      <c r="B101" t="inlineStr">
        <is>
          <t>무염다시마채</t>
        </is>
      </c>
      <c r="C101" t="inlineStr">
        <is>
          <t>국내산(완도)</t>
        </is>
      </c>
      <c r="D101" t="inlineStr">
        <is>
          <t>kg</t>
        </is>
      </c>
      <c r="E101" t="n">
        <v>8300</v>
      </c>
      <c r="F101" t="inlineStr">
        <is>
          <t>다시마를 채 썬 것
수율100%</t>
        </is>
      </c>
      <c r="G101" t="inlineStr"/>
      <c r="H101" t="inlineStr"/>
      <c r="I101" t="inlineStr"/>
    </row>
    <row r="102">
      <c r="A102" t="inlineStr"/>
      <c r="B102" t="inlineStr">
        <is>
          <t>꼬시래기</t>
        </is>
      </c>
      <c r="C102" t="inlineStr">
        <is>
          <t>국내산(완도)</t>
        </is>
      </c>
      <c r="D102" t="inlineStr">
        <is>
          <t>kg</t>
        </is>
      </c>
      <c r="E102" t="n">
        <v>6200</v>
      </c>
      <c r="F102" t="inlineStr">
        <is>
          <t>염장품, 무침볶음용 꼬시래기
꼬시래기 80: 소금 20</t>
        </is>
      </c>
      <c r="G102" t="inlineStr"/>
      <c r="H102" t="inlineStr"/>
      <c r="I102" t="inlineStr"/>
    </row>
    <row r="103">
      <c r="A103" t="inlineStr"/>
      <c r="B103" t="inlineStr">
        <is>
          <t>무염꼬시래기</t>
        </is>
      </c>
      <c r="C103" t="inlineStr">
        <is>
          <t>국내산(완도)</t>
        </is>
      </c>
      <c r="D103" t="inlineStr">
        <is>
          <t>kg</t>
        </is>
      </c>
      <c r="E103" t="n">
        <v>8400</v>
      </c>
      <c r="F103" t="inlineStr">
        <is>
          <t>무침볶음용 꼬시래기
수율 100%</t>
        </is>
      </c>
      <c r="G103" t="inlineStr"/>
      <c r="H103" t="inlineStr"/>
      <c r="I103" t="inlineStr"/>
    </row>
    <row r="104">
      <c r="A104" t="inlineStr"/>
      <c r="B104" t="inlineStr">
        <is>
          <t>생미역</t>
        </is>
      </c>
      <c r="C104" t="inlineStr">
        <is>
          <t>국내산</t>
        </is>
      </c>
      <c r="D104" t="inlineStr">
        <is>
          <t>kg</t>
        </is>
      </c>
      <c r="E104" t="inlineStr">
        <is>
          <t>품 절</t>
        </is>
      </c>
      <c r="F104" t="inlineStr">
        <is>
          <t>동절기 상품, 10월중순~2월 생물</t>
        </is>
      </c>
      <c r="G104" t="inlineStr"/>
      <c r="H104" t="inlineStr"/>
      <c r="I104" t="inlineStr">
        <is>
          <t>발주전 확인</t>
        </is>
      </c>
    </row>
    <row r="105">
      <c r="A105" t="inlineStr"/>
      <c r="B105" t="inlineStr">
        <is>
          <t>곰보미역</t>
        </is>
      </c>
      <c r="C105" t="inlineStr">
        <is>
          <t>국내산</t>
        </is>
      </c>
      <c r="D105" t="inlineStr">
        <is>
          <t>kg</t>
        </is>
      </c>
      <c r="E105" t="inlineStr">
        <is>
          <t>품 절</t>
        </is>
      </c>
      <c r="F105" t="inlineStr">
        <is>
          <t>동절기 상품, 1월~2월 출하</t>
        </is>
      </c>
      <c r="G105" t="inlineStr"/>
      <c r="H105" t="inlineStr"/>
      <c r="I105" t="inlineStr">
        <is>
          <t>발주전 확인</t>
        </is>
      </c>
    </row>
    <row r="106">
      <c r="A106" t="inlineStr"/>
      <c r="B106" t="inlineStr">
        <is>
          <t>모자반</t>
        </is>
      </c>
      <c r="C106" t="inlineStr">
        <is>
          <t>국내산</t>
        </is>
      </c>
      <c r="D106" t="inlineStr">
        <is>
          <t>kg</t>
        </is>
      </c>
      <c r="E106" t="inlineStr">
        <is>
          <t>품 절</t>
        </is>
      </c>
      <c r="F106" t="inlineStr">
        <is>
          <t>동절기 상품, 10월중순~2월 생물</t>
        </is>
      </c>
      <c r="G106" t="inlineStr"/>
      <c r="H106" t="inlineStr"/>
      <c r="I106" t="inlineStr">
        <is>
          <t>발주전 확인</t>
        </is>
      </c>
    </row>
    <row r="107">
      <c r="A107" t="inlineStr"/>
      <c r="B107" t="inlineStr">
        <is>
          <t>면파래(파래100%)</t>
        </is>
      </c>
      <c r="C107" t="inlineStr">
        <is>
          <t>국내산</t>
        </is>
      </c>
      <c r="D107" t="inlineStr">
        <is>
          <t>kg</t>
        </is>
      </c>
      <c r="E107" t="inlineStr">
        <is>
          <t>품 절</t>
        </is>
      </c>
      <c r="F107" t="inlineStr">
        <is>
          <t>동절기 상품, 10월중순~2월 생물</t>
        </is>
      </c>
      <c r="G107" t="inlineStr"/>
      <c r="H107" t="inlineStr"/>
      <c r="I107" t="inlineStr">
        <is>
          <t>발주전 확인</t>
        </is>
      </c>
    </row>
    <row r="108">
      <c r="A108" t="inlineStr"/>
      <c r="B108" t="inlineStr">
        <is>
          <t>김파래(김30%파래70%)</t>
        </is>
      </c>
      <c r="C108" t="inlineStr">
        <is>
          <t>국내산</t>
        </is>
      </c>
      <c r="D108" t="inlineStr">
        <is>
          <t>kg</t>
        </is>
      </c>
      <c r="E108" t="inlineStr">
        <is>
          <t>품 절</t>
        </is>
      </c>
      <c r="F108" t="inlineStr">
        <is>
          <t>동절기 상품, 10월중순~2월 생물</t>
        </is>
      </c>
      <c r="G108" t="inlineStr"/>
      <c r="H108" t="inlineStr"/>
      <c r="I108" t="inlineStr">
        <is>
          <t>발주전 확인</t>
        </is>
      </c>
    </row>
    <row r="109">
      <c r="A109" t="inlineStr"/>
      <c r="B109" t="inlineStr">
        <is>
          <t>톳</t>
        </is>
      </c>
      <c r="C109" t="inlineStr">
        <is>
          <t>국내산</t>
        </is>
      </c>
      <c r="D109" t="inlineStr">
        <is>
          <t>kg</t>
        </is>
      </c>
      <c r="E109" t="inlineStr">
        <is>
          <t>품 절</t>
        </is>
      </c>
      <c r="F109" t="inlineStr">
        <is>
          <t>동절기 상품, 10월중순~2월 생물</t>
        </is>
      </c>
      <c r="G109" t="inlineStr">
        <is>
          <t xml:space="preserve">날씨 영향 </t>
        </is>
      </c>
      <c r="H109" t="inlineStr"/>
      <c r="I109" t="inlineStr">
        <is>
          <t>발주전 확인</t>
        </is>
      </c>
    </row>
    <row r="110">
      <c r="A110" t="inlineStr"/>
      <c r="B110" t="inlineStr">
        <is>
          <t>매생이</t>
        </is>
      </c>
      <c r="C110" t="inlineStr">
        <is>
          <t>국내산</t>
        </is>
      </c>
      <c r="D110" t="inlineStr">
        <is>
          <t>kg</t>
        </is>
      </c>
      <c r="E110" t="n">
        <v>16500</v>
      </c>
      <c r="F110" t="inlineStr">
        <is>
          <t>동절기 상품, 1월~2월 생물, 하절기 해동품</t>
        </is>
      </c>
      <c r="G110" t="inlineStr"/>
      <c r="H110" t="inlineStr"/>
      <c r="I110" t="inlineStr"/>
    </row>
    <row r="111">
      <c r="A111" t="inlineStr"/>
      <c r="B111" t="inlineStr">
        <is>
          <t>매생이(냉동)</t>
        </is>
      </c>
      <c r="C111" t="inlineStr">
        <is>
          <t>국내산</t>
        </is>
      </c>
      <c r="D111" t="inlineStr">
        <is>
          <t>봉</t>
        </is>
      </c>
      <c r="E111" t="n">
        <v>5400</v>
      </c>
      <c r="F111" t="inlineStr">
        <is>
          <t>동절기 상품, 350g 동결</t>
        </is>
      </c>
      <c r="G111" t="inlineStr"/>
      <c r="H111" t="inlineStr"/>
      <c r="I111" t="inlineStr">
        <is>
          <t>350g단위</t>
        </is>
      </c>
    </row>
    <row r="112">
      <c r="A112" t="inlineStr">
        <is>
          <t>해파리</t>
        </is>
      </c>
      <c r="B112" t="inlineStr">
        <is>
          <t>염해파리</t>
        </is>
      </c>
      <c r="C112" t="inlineStr">
        <is>
          <t>수입(태국)</t>
        </is>
      </c>
      <c r="D112" t="inlineStr">
        <is>
          <t>kg</t>
        </is>
      </c>
      <c r="E112" t="n">
        <v>15000</v>
      </c>
      <c r="F112" t="inlineStr">
        <is>
          <t>수율100% (해파리100%, 염20%)</t>
        </is>
      </c>
      <c r="G112" t="inlineStr"/>
      <c r="H112" t="inlineStr"/>
      <c r="I112" t="inlineStr"/>
    </row>
    <row r="113">
      <c r="A113" t="inlineStr"/>
      <c r="B113" t="inlineStr">
        <is>
          <t>무염해파리</t>
        </is>
      </c>
      <c r="C113" t="inlineStr">
        <is>
          <t>수입(태국)</t>
        </is>
      </c>
      <c r="D113" t="inlineStr">
        <is>
          <t>kg</t>
        </is>
      </c>
      <c r="E113" t="n">
        <v>15000</v>
      </c>
      <c r="F113" t="inlineStr">
        <is>
          <t>수율100% (해파리100%)</t>
        </is>
      </c>
      <c r="G113" t="inlineStr"/>
      <c r="H113" t="inlineStr"/>
      <c r="I113" t="inlineStr"/>
    </row>
    <row r="114">
      <c r="A114" t="inlineStr">
        <is>
          <t>★  젓         갈          류  ★</t>
        </is>
      </c>
      <c r="B114" t="inlineStr"/>
      <c r="C114" t="inlineStr"/>
      <c r="D114" t="inlineStr"/>
      <c r="E114" t="inlineStr"/>
      <c r="F114" t="inlineStr"/>
      <c r="G114" t="inlineStr"/>
      <c r="H114" t="inlineStr"/>
      <c r="I114" t="inlineStr"/>
    </row>
    <row r="115">
      <c r="A115" t="inlineStr">
        <is>
          <t>구  분</t>
        </is>
      </c>
      <c r="B115" t="inlineStr">
        <is>
          <t>제   품   명</t>
        </is>
      </c>
      <c r="C115" t="inlineStr">
        <is>
          <t>원 산 지</t>
        </is>
      </c>
      <c r="D115" t="inlineStr">
        <is>
          <t>단위</t>
        </is>
      </c>
      <c r="E115" t="inlineStr">
        <is>
          <t>학교가</t>
        </is>
      </c>
      <c r="F115" t="inlineStr">
        <is>
          <t>특             징</t>
        </is>
      </c>
      <c r="G115" t="inlineStr">
        <is>
          <t>HACCP
적용</t>
        </is>
      </c>
      <c r="H115" t="inlineStr">
        <is>
          <t>품질인증</t>
        </is>
      </c>
      <c r="I115" t="inlineStr">
        <is>
          <t>비  고</t>
        </is>
      </c>
    </row>
    <row r="116">
      <c r="A116" t="inlineStr">
        <is>
          <t>젓갈류</t>
        </is>
      </c>
      <c r="B116" t="inlineStr">
        <is>
          <t>강경오징어젓</t>
        </is>
      </c>
      <c r="C116" t="inlineStr">
        <is>
          <t>국산</t>
        </is>
      </c>
      <c r="D116" t="inlineStr">
        <is>
          <t>kg</t>
        </is>
      </c>
      <c r="E116" t="n">
        <v>39800</v>
      </c>
      <c r="F116" t="inlineStr">
        <is>
          <t>오징어(국산)73%,천일염,물엿,조미고추분말 등</t>
        </is>
      </c>
      <c r="G116" t="inlineStr"/>
      <c r="H116" t="inlineStr"/>
      <c r="I116" t="inlineStr"/>
    </row>
    <row r="117">
      <c r="A117" t="inlineStr"/>
      <c r="B117" t="inlineStr">
        <is>
          <t>새우젓</t>
        </is>
      </c>
      <c r="C117" t="inlineStr">
        <is>
          <t>국산</t>
        </is>
      </c>
      <c r="D117" t="inlineStr">
        <is>
          <t>kg</t>
        </is>
      </c>
      <c r="E117" t="n">
        <v>18800</v>
      </c>
      <c r="F117" t="inlineStr">
        <is>
          <t>새우(국산)75%, 정제염25%</t>
        </is>
      </c>
      <c r="G117" t="inlineStr"/>
      <c r="H117" t="inlineStr"/>
      <c r="I117" t="inlineStr"/>
    </row>
    <row r="118">
      <c r="A118" t="inlineStr"/>
      <c r="B118" t="inlineStr">
        <is>
          <t>멸치액젓(2kg)</t>
        </is>
      </c>
      <c r="C118" t="inlineStr">
        <is>
          <t>국산</t>
        </is>
      </c>
      <c r="D118" t="inlineStr">
        <is>
          <t>2kg</t>
        </is>
      </c>
      <c r="E118" t="n">
        <v>19800</v>
      </c>
      <c r="F118" t="inlineStr">
        <is>
          <t>멸치살만 곱게 갈아서 만든 액젓</t>
        </is>
      </c>
      <c r="G118" t="inlineStr"/>
      <c r="H118" t="inlineStr"/>
      <c r="I118" t="inlineStr"/>
    </row>
    <row r="119">
      <c r="A119" t="inlineStr"/>
      <c r="B119" t="inlineStr">
        <is>
          <t>멸치육젓(2kg)</t>
        </is>
      </c>
      <c r="C119" t="inlineStr">
        <is>
          <t>국산</t>
        </is>
      </c>
      <c r="D119" t="inlineStr">
        <is>
          <t>2kg</t>
        </is>
      </c>
      <c r="E119" t="n">
        <v>19800</v>
      </c>
      <c r="F119" t="inlineStr">
        <is>
          <t>멸치살만 갈아서 만든 육질이 있는 육젓</t>
        </is>
      </c>
      <c r="G119" t="inlineStr"/>
      <c r="H119" t="inlineStr"/>
      <c r="I119" t="inlineStr"/>
    </row>
    <row r="120">
      <c r="A120" t="inlineStr"/>
      <c r="B120" t="inlineStr">
        <is>
          <t>멸치육젓/마리젓(2kg)</t>
        </is>
      </c>
      <c r="C120" t="inlineStr">
        <is>
          <t>국산</t>
        </is>
      </c>
      <c r="D120" t="inlineStr">
        <is>
          <t>2kg</t>
        </is>
      </c>
      <c r="E120" t="n">
        <v>19800</v>
      </c>
      <c r="F120" t="inlineStr">
        <is>
          <t>멸치 마리가 보이는 마리젓</t>
        </is>
      </c>
      <c r="G120" t="inlineStr"/>
      <c r="H120" t="inlineStr"/>
      <c r="I120" t="inlineStr"/>
    </row>
    <row r="121">
      <c r="A121" t="inlineStr"/>
      <c r="B121" t="inlineStr">
        <is>
          <t>명란젓(수입)최상품</t>
        </is>
      </c>
      <c r="C121" t="inlineStr">
        <is>
          <t>수입(러시아)</t>
        </is>
      </c>
      <c r="D121" t="inlineStr">
        <is>
          <t>400g/팩</t>
        </is>
      </c>
      <c r="E121" t="n">
        <v>27000</v>
      </c>
      <c r="F121" t="inlineStr">
        <is>
          <t>명란82.9%,정제염8%등, 붉은색젓갈최상품</t>
        </is>
      </c>
      <c r="G121" t="inlineStr"/>
      <c r="H121" t="inlineStr"/>
      <c r="I121" t="inlineStr"/>
    </row>
    <row r="122">
      <c r="A122" t="inlineStr">
        <is>
          <t xml:space="preserve">                 ※ 패류 갑각류 최소 발주단위 1KG 이상 </t>
        </is>
      </c>
      <c r="B122" t="inlineStr"/>
      <c r="C122" t="inlineStr"/>
      <c r="D122" t="inlineStr"/>
      <c r="E122" t="inlineStr"/>
      <c r="F122" t="inlineStr"/>
      <c r="G122" t="inlineStr"/>
      <c r="H122" t="inlineStr"/>
      <c r="I122"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I87"/>
  <sheetViews>
    <sheetView workbookViewId="0">
      <selection activeCell="A1" sqref="A1"/>
    </sheetView>
  </sheetViews>
  <sheetFormatPr baseColWidth="8" defaultRowHeight="15"/>
  <sheetData>
    <row r="1">
      <c r="A1" t="inlineStr">
        <is>
          <t>6060_한가득_바다먹거리+8월+단가표.xls</t>
        </is>
      </c>
    </row>
    <row r="2">
      <c r="A2" t="inlineStr">
        <is>
          <t>https://school062.com/bbs/board.php?bo_table=product_02&amp;wr_id=6060</t>
        </is>
      </c>
    </row>
    <row r="3">
      <c r="A3" s="1" t="inlineStr"/>
      <c r="B3" s="1" t="inlineStr"/>
      <c r="C3" s="1" t="inlineStr"/>
      <c r="D3" s="1" t="inlineStr">
        <is>
          <t>건어물 단가표</t>
        </is>
      </c>
      <c r="E3" s="1" t="inlineStr"/>
      <c r="F3" s="1" t="inlineStr"/>
      <c r="G3" s="1" t="inlineStr"/>
      <c r="H3" s="1" t="inlineStr"/>
      <c r="I3" s="1" t="inlineStr"/>
    </row>
    <row r="4">
      <c r="A4" t="inlineStr">
        <is>
          <t>구  분</t>
        </is>
      </c>
      <c r="B4" t="inlineStr">
        <is>
          <t>제   품   명</t>
        </is>
      </c>
      <c r="C4" t="inlineStr">
        <is>
          <t>원 산 지</t>
        </is>
      </c>
      <c r="D4" t="inlineStr">
        <is>
          <t>단위</t>
        </is>
      </c>
      <c r="E4" t="inlineStr">
        <is>
          <t>학교가</t>
        </is>
      </c>
      <c r="F4" t="inlineStr">
        <is>
          <t>제 품 사 양</t>
        </is>
      </c>
      <c r="G4" t="inlineStr">
        <is>
          <t>HACCP
적용</t>
        </is>
      </c>
      <c r="H4" t="inlineStr">
        <is>
          <t>규격/용도</t>
        </is>
      </c>
      <c r="I4" t="inlineStr">
        <is>
          <t>비  고</t>
        </is>
      </c>
    </row>
    <row r="5">
      <c r="A5" t="inlineStr">
        <is>
          <t>멸
치
류</t>
        </is>
      </c>
      <c r="B5" t="inlineStr">
        <is>
          <t>다시멸치(상품)</t>
        </is>
      </c>
      <c r="C5" t="inlineStr">
        <is>
          <t>국내(연근해)</t>
        </is>
      </c>
      <c r="D5" t="inlineStr">
        <is>
          <t>kg</t>
        </is>
      </c>
      <c r="E5" t="n">
        <v>18900</v>
      </c>
      <c r="F5" t="inlineStr">
        <is>
          <t>1kg 위생내포장지에 탈기 씰링포장 부직포 미제공/냉풍건조</t>
        </is>
      </c>
      <c r="G5" t="inlineStr">
        <is>
          <t>○</t>
        </is>
      </c>
      <c r="H5" t="inlineStr">
        <is>
          <t>다시용(5~7cm)</t>
        </is>
      </c>
      <c r="I5" t="inlineStr">
        <is>
          <t>할인제외</t>
        </is>
      </c>
    </row>
    <row r="6">
      <c r="A6" t="inlineStr"/>
      <c r="B6" t="inlineStr">
        <is>
          <t>다시멸치(특상)</t>
        </is>
      </c>
      <c r="C6" t="inlineStr">
        <is>
          <t>국내(연근해)</t>
        </is>
      </c>
      <c r="D6" t="inlineStr">
        <is>
          <t>kg</t>
        </is>
      </c>
      <c r="E6" t="n">
        <v>23300</v>
      </c>
      <c r="F6" t="inlineStr">
        <is>
          <t>1kg 위생내포장지에 탈기 씰링포장 부직포 미제공/냉풍건조</t>
        </is>
      </c>
      <c r="G6" t="inlineStr">
        <is>
          <t>○</t>
        </is>
      </c>
      <c r="H6" t="inlineStr">
        <is>
          <t>다시용(5~7cm)</t>
        </is>
      </c>
      <c r="I6" t="inlineStr">
        <is>
          <t>할인제외</t>
        </is>
      </c>
    </row>
    <row r="7">
      <c r="A7" t="inlineStr"/>
      <c r="B7" t="inlineStr">
        <is>
          <t>중멸치(고바)</t>
        </is>
      </c>
      <c r="C7" t="inlineStr">
        <is>
          <t>국내(연근해)</t>
        </is>
      </c>
      <c r="D7" t="inlineStr">
        <is>
          <t>kg</t>
        </is>
      </c>
      <c r="E7" t="n">
        <v>18000</v>
      </c>
      <c r="F7" t="inlineStr">
        <is>
          <t>선별가공후 1kg 위생내포장지에 탈기 씰링포장</t>
        </is>
      </c>
      <c r="G7" t="inlineStr">
        <is>
          <t>○</t>
        </is>
      </c>
      <c r="H7" t="inlineStr">
        <is>
          <t>볶음용(3~4cm)</t>
        </is>
      </c>
      <c r="I7" t="inlineStr"/>
    </row>
    <row r="8">
      <c r="A8" t="inlineStr"/>
      <c r="B8" t="inlineStr">
        <is>
          <t>소멸치</t>
        </is>
      </c>
      <c r="C8" t="inlineStr">
        <is>
          <t>국내(연근해)</t>
        </is>
      </c>
      <c r="D8" t="inlineStr">
        <is>
          <t>kg</t>
        </is>
      </c>
      <c r="E8" t="n">
        <v>21800</v>
      </c>
      <c r="F8" t="inlineStr">
        <is>
          <t>선별가공후 1kg 위생내포장지에 탈기 씰링포장</t>
        </is>
      </c>
      <c r="G8" t="inlineStr">
        <is>
          <t>○</t>
        </is>
      </c>
      <c r="H8" t="inlineStr">
        <is>
          <t>볶음용(2~3cm)</t>
        </is>
      </c>
      <c r="I8" t="inlineStr"/>
    </row>
    <row r="9">
      <c r="A9" t="inlineStr"/>
      <c r="B9" t="inlineStr">
        <is>
          <t>지리가이리</t>
        </is>
      </c>
      <c r="C9" t="inlineStr">
        <is>
          <t>국내(연근해)</t>
        </is>
      </c>
      <c r="D9" t="inlineStr">
        <is>
          <t>kg</t>
        </is>
      </c>
      <c r="E9" t="n">
        <v>25500</v>
      </c>
      <c r="F9" t="inlineStr">
        <is>
          <t>선별가공후 1kg 위생내포장지에 탈기 씰링포장</t>
        </is>
      </c>
      <c r="G9" t="inlineStr">
        <is>
          <t>○</t>
        </is>
      </c>
      <c r="H9" t="inlineStr">
        <is>
          <t>볶음용(1.5-2.5cm)</t>
        </is>
      </c>
      <c r="I9" t="inlineStr"/>
    </row>
    <row r="10">
      <c r="A10" t="inlineStr"/>
      <c r="B10" t="inlineStr">
        <is>
          <t>세멸치</t>
        </is>
      </c>
      <c r="C10" t="inlineStr">
        <is>
          <t>국내(연근해)</t>
        </is>
      </c>
      <c r="D10" t="inlineStr">
        <is>
          <t>kg</t>
        </is>
      </c>
      <c r="E10" t="n">
        <v>28400</v>
      </c>
      <c r="F10" t="inlineStr">
        <is>
          <t>선별가공후 1kg 위생내포장지에 탈기 씰링포장</t>
        </is>
      </c>
      <c r="G10" t="inlineStr">
        <is>
          <t>○</t>
        </is>
      </c>
      <c r="H10" t="inlineStr">
        <is>
          <t>볶음용(1~2cm)</t>
        </is>
      </c>
      <c r="I10" t="inlineStr"/>
    </row>
    <row r="11">
      <c r="A11" t="inlineStr"/>
      <c r="B11" t="inlineStr">
        <is>
          <t>자연담 저염멸치</t>
        </is>
      </c>
      <c r="C11" t="inlineStr">
        <is>
          <t>국내(연근해)</t>
        </is>
      </c>
      <c r="D11" t="inlineStr">
        <is>
          <t>kg</t>
        </is>
      </c>
      <c r="E11" t="n">
        <v>29300</v>
      </c>
      <c r="F11" t="inlineStr">
        <is>
          <t>선별가공후 1kg 위생내포장지에 탈기 씰링포장</t>
        </is>
      </c>
      <c r="G11" t="inlineStr">
        <is>
          <t>○</t>
        </is>
      </c>
      <c r="H11" t="inlineStr">
        <is>
          <t>볶음용(1.5~2.5cm)
볶음용(1~2cm)</t>
        </is>
      </c>
      <c r="I11" t="inlineStr"/>
    </row>
    <row r="12">
      <c r="A12" t="inlineStr"/>
      <c r="B12" t="inlineStr">
        <is>
          <t>웰빙혼합멸치3종</t>
        </is>
      </c>
      <c r="C12" t="inlineStr">
        <is>
          <t>혼합제품</t>
        </is>
      </c>
      <c r="D12" t="inlineStr">
        <is>
          <t>kg</t>
        </is>
      </c>
      <c r="E12" t="n">
        <v>34500</v>
      </c>
      <c r="F12" t="inlineStr">
        <is>
          <t>건멸치(국내산)40%,아몬드s(미국)30% ,두절건새우(북한산)30%</t>
        </is>
      </c>
      <c r="G12" t="inlineStr"/>
      <c r="H12" t="inlineStr">
        <is>
          <t>볶음용</t>
        </is>
      </c>
      <c r="I12" t="inlineStr"/>
    </row>
    <row r="13">
      <c r="A13" t="inlineStr"/>
      <c r="B13" t="inlineStr">
        <is>
          <t>웰빙혼합멸치4종</t>
        </is>
      </c>
      <c r="C13" t="inlineStr">
        <is>
          <t>혼합제품</t>
        </is>
      </c>
      <c r="D13" t="inlineStr">
        <is>
          <t>kg</t>
        </is>
      </c>
      <c r="E13" t="n">
        <v>27800</v>
      </c>
      <c r="F13" t="inlineStr">
        <is>
          <t>건멸치(국내산)40%아몬드S20%,호두20%,해바라기씨20%</t>
        </is>
      </c>
      <c r="G13" t="inlineStr"/>
      <c r="H13" t="inlineStr">
        <is>
          <t>볶음용</t>
        </is>
      </c>
      <c r="I13" t="inlineStr"/>
    </row>
    <row r="14">
      <c r="A14" t="inlineStr"/>
      <c r="B14" t="inlineStr">
        <is>
          <t>웰빙혼합멸치5종</t>
        </is>
      </c>
      <c r="C14" t="inlineStr">
        <is>
          <t>혼합제품</t>
        </is>
      </c>
      <c r="D14" t="inlineStr">
        <is>
          <t>kg</t>
        </is>
      </c>
      <c r="E14" t="n">
        <v>29300</v>
      </c>
      <c r="F14" t="inlineStr">
        <is>
          <t>건멸치40%,아몬드s20%,건새우10%,해바라기씨20%,캐슈넛10%</t>
        </is>
      </c>
      <c r="G14" t="inlineStr"/>
      <c r="H14" t="inlineStr">
        <is>
          <t>볶음용</t>
        </is>
      </c>
      <c r="I14" t="inlineStr"/>
    </row>
    <row r="15">
      <c r="A15" t="inlineStr"/>
      <c r="B15" t="inlineStr">
        <is>
          <t>혼합다시(6종)</t>
        </is>
      </c>
      <c r="C15" t="inlineStr">
        <is>
          <t>혼합제품</t>
        </is>
      </c>
      <c r="D15" t="inlineStr">
        <is>
          <t>kg</t>
        </is>
      </c>
      <c r="E15" t="n">
        <v>21500</v>
      </c>
      <c r="F15" t="inlineStr">
        <is>
          <t>멸치70%,띠포리10%,건새우5%,건표고5%,다시마5%,명태머리5%</t>
        </is>
      </c>
      <c r="G15" t="inlineStr"/>
      <c r="H15" t="inlineStr">
        <is>
          <t>다시용</t>
        </is>
      </c>
      <c r="I15" t="inlineStr"/>
    </row>
    <row r="16">
      <c r="A16" t="inlineStr"/>
      <c r="B16" t="inlineStr">
        <is>
          <t>혼합다시(5종)</t>
        </is>
      </c>
      <c r="C16" t="inlineStr">
        <is>
          <t>국내산원료</t>
        </is>
      </c>
      <c r="D16" t="inlineStr">
        <is>
          <t>kg</t>
        </is>
      </c>
      <c r="E16" t="n">
        <v>21500</v>
      </c>
      <c r="F16" t="inlineStr">
        <is>
          <t>멸치75%,띠포리10%,건새우5%,건표고5%,다시마5%</t>
        </is>
      </c>
      <c r="G16" t="inlineStr"/>
      <c r="H16" t="inlineStr">
        <is>
          <t>다시용</t>
        </is>
      </c>
      <c r="I16" t="inlineStr"/>
    </row>
    <row r="17">
      <c r="A17" t="inlineStr"/>
      <c r="B17" t="inlineStr">
        <is>
          <t>띠포리</t>
        </is>
      </c>
      <c r="C17" t="inlineStr">
        <is>
          <t>국내(연근해)</t>
        </is>
      </c>
      <c r="D17" t="inlineStr">
        <is>
          <t>kg</t>
        </is>
      </c>
      <c r="E17" t="n">
        <v>19200</v>
      </c>
      <c r="F17" t="inlineStr">
        <is>
          <t>1kg 위생내포장지에 탈기 씰링포장 부직포 미제공</t>
        </is>
      </c>
      <c r="G17" t="inlineStr"/>
      <c r="H17" t="inlineStr">
        <is>
          <t>다시용(5~10cm)</t>
        </is>
      </c>
      <c r="I17" t="inlineStr"/>
    </row>
    <row r="18">
      <c r="A18" t="inlineStr">
        <is>
          <t>조
미
어
포
류</t>
        </is>
      </c>
      <c r="B18" t="inlineStr">
        <is>
          <t>일미채(국내산)</t>
        </is>
      </c>
      <c r="C18" t="inlineStr">
        <is>
          <t>국내(연근해)</t>
        </is>
      </c>
      <c r="D18" t="inlineStr">
        <is>
          <t>kg</t>
        </is>
      </c>
      <c r="E18" t="n">
        <v>119300</v>
      </c>
      <c r="F18" t="inlineStr">
        <is>
          <t>조미 오징어로 가늘게 채씀.</t>
        </is>
      </c>
      <c r="G18" t="inlineStr"/>
      <c r="H18" t="inlineStr">
        <is>
          <t>백색</t>
        </is>
      </c>
      <c r="I18" t="inlineStr">
        <is>
          <t>(부가세포함)
*과세품목*</t>
        </is>
      </c>
    </row>
    <row r="19">
      <c r="A19" t="inlineStr"/>
      <c r="B19" t="inlineStr">
        <is>
          <t>일미채(페루)</t>
        </is>
      </c>
      <c r="C19" t="inlineStr">
        <is>
          <t>국내가공(페루)</t>
        </is>
      </c>
      <c r="D19" t="inlineStr">
        <is>
          <t>kg</t>
        </is>
      </c>
      <c r="E19" t="n">
        <v>29300</v>
      </c>
      <c r="F19" t="inlineStr">
        <is>
          <t>조미 오징어로 가늘게 채씀.</t>
        </is>
      </c>
      <c r="G19" t="inlineStr"/>
      <c r="H19" t="inlineStr">
        <is>
          <t>백색</t>
        </is>
      </c>
      <c r="I19" t="inlineStr"/>
    </row>
    <row r="20">
      <c r="A20" t="inlineStr"/>
      <c r="B20" t="inlineStr">
        <is>
          <t>진미채(국내산)</t>
        </is>
      </c>
      <c r="C20" t="inlineStr">
        <is>
          <t>국내(연근해)</t>
        </is>
      </c>
      <c r="D20" t="inlineStr">
        <is>
          <t>kg</t>
        </is>
      </c>
      <c r="E20" t="n">
        <v>119300</v>
      </c>
      <c r="F20" t="inlineStr">
        <is>
          <t>조미 오징어로 굴게 채씀.</t>
        </is>
      </c>
      <c r="G20" t="inlineStr"/>
      <c r="H20" t="inlineStr">
        <is>
          <t>백색</t>
        </is>
      </c>
      <c r="I20" t="inlineStr"/>
    </row>
    <row r="21">
      <c r="A21" t="inlineStr"/>
      <c r="B21" t="inlineStr">
        <is>
          <t>진미채(페루)</t>
        </is>
      </c>
      <c r="C21" t="inlineStr">
        <is>
          <t>국내가공(페루)</t>
        </is>
      </c>
      <c r="D21" t="inlineStr">
        <is>
          <t>kg</t>
        </is>
      </c>
      <c r="E21" t="n">
        <v>29300</v>
      </c>
      <c r="F21" t="inlineStr">
        <is>
          <t>조미 오징어로 굴게 채씀.</t>
        </is>
      </c>
      <c r="G21" t="inlineStr"/>
      <c r="H21" t="inlineStr">
        <is>
          <t>백색</t>
        </is>
      </c>
      <c r="I21" t="inlineStr"/>
    </row>
    <row r="22">
      <c r="A22" t="inlineStr"/>
      <c r="B22" t="inlineStr">
        <is>
          <t>홍진미채(국내산)</t>
        </is>
      </c>
      <c r="C22" t="inlineStr">
        <is>
          <t>국내(연근해)</t>
        </is>
      </c>
      <c r="D22" t="inlineStr">
        <is>
          <t>kg</t>
        </is>
      </c>
      <c r="E22" t="n">
        <v>119300</v>
      </c>
      <c r="F22" t="inlineStr">
        <is>
          <t>껍질이 있는 오징어를 조미하여 굴게 채씀.</t>
        </is>
      </c>
      <c r="G22" t="inlineStr">
        <is>
          <t>일부 재고 사용가능</t>
        </is>
      </c>
      <c r="H22" t="inlineStr">
        <is>
          <t>홍색</t>
        </is>
      </c>
      <c r="I22" t="inlineStr"/>
    </row>
    <row r="23">
      <c r="A23" t="inlineStr"/>
      <c r="B23" t="inlineStr">
        <is>
          <t>홍진미채(페루)</t>
        </is>
      </c>
      <c r="C23" t="inlineStr">
        <is>
          <t>국내가공(페루)</t>
        </is>
      </c>
      <c r="D23" t="inlineStr">
        <is>
          <t>kg</t>
        </is>
      </c>
      <c r="E23" t="n">
        <v>29300</v>
      </c>
      <c r="F23" t="inlineStr">
        <is>
          <t>껍질이 있는 오징어를 조미하여 굴게 채씀.</t>
        </is>
      </c>
      <c r="G23" t="inlineStr"/>
      <c r="H23" t="inlineStr">
        <is>
          <t>홍색</t>
        </is>
      </c>
      <c r="I23" t="inlineStr"/>
    </row>
    <row r="24">
      <c r="A24" t="inlineStr"/>
      <c r="B24" t="inlineStr">
        <is>
          <t>오징어실채</t>
        </is>
      </c>
      <c r="C24" t="inlineStr">
        <is>
          <t>국내가공(페루)</t>
        </is>
      </c>
      <c r="D24" t="inlineStr">
        <is>
          <t>kg</t>
        </is>
      </c>
      <c r="E24" t="n">
        <v>35900</v>
      </c>
      <c r="F24" t="inlineStr">
        <is>
          <t>오징어 가늘게 채씀.</t>
        </is>
      </c>
      <c r="G24" t="inlineStr"/>
      <c r="H24" t="inlineStr">
        <is>
          <t>볶음용</t>
        </is>
      </c>
      <c r="I24" t="inlineStr"/>
    </row>
    <row r="25">
      <c r="A25" t="inlineStr"/>
      <c r="B25" t="inlineStr">
        <is>
          <t>동전쥐포</t>
        </is>
      </c>
      <c r="C25" t="inlineStr">
        <is>
          <t>베트남</t>
        </is>
      </c>
      <c r="D25" t="inlineStr">
        <is>
          <t>kg</t>
        </is>
      </c>
      <c r="E25" t="n">
        <v>27800</v>
      </c>
      <c r="F25" t="inlineStr">
        <is>
          <t>작은크기의 쥐치포.</t>
        </is>
      </c>
      <c r="G25" t="inlineStr"/>
      <c r="H25" t="inlineStr">
        <is>
          <t>작은크기</t>
        </is>
      </c>
      <c r="I25" t="inlineStr"/>
    </row>
    <row r="26">
      <c r="A26" t="inlineStr"/>
      <c r="B26" t="inlineStr">
        <is>
          <t>참쥐포구이채</t>
        </is>
      </c>
      <c r="C26" t="inlineStr">
        <is>
          <t>베트남</t>
        </is>
      </c>
      <c r="D26" t="inlineStr">
        <is>
          <t>kg</t>
        </is>
      </c>
      <c r="E26" t="n">
        <v>31500</v>
      </c>
      <c r="F26" t="inlineStr">
        <is>
          <t xml:space="preserve">구운 참쥐포를 채를 씀. </t>
        </is>
      </c>
      <c r="G26" t="inlineStr"/>
      <c r="H26" t="inlineStr">
        <is>
          <t>찢은구운쥐포채</t>
        </is>
      </c>
      <c r="I26" t="inlineStr"/>
    </row>
    <row r="27">
      <c r="A27" t="inlineStr"/>
      <c r="B27" t="inlineStr">
        <is>
          <t>참쥐포채</t>
        </is>
      </c>
      <c r="C27" t="inlineStr">
        <is>
          <t>베트남</t>
        </is>
      </c>
      <c r="D27" t="inlineStr">
        <is>
          <t>kg</t>
        </is>
      </c>
      <c r="E27" t="n">
        <v>28500</v>
      </c>
      <c r="F27" t="inlineStr">
        <is>
          <t>8cm 길이 참쥐포를 채씀 두께는 1cm 또는 0.3cm</t>
        </is>
      </c>
      <c r="G27" t="inlineStr"/>
      <c r="H27" t="inlineStr">
        <is>
          <t>0.3 * 8cm</t>
        </is>
      </c>
      <c r="I27" t="inlineStr"/>
    </row>
    <row r="28">
      <c r="A28" t="inlineStr"/>
      <c r="B28" t="inlineStr">
        <is>
          <t>참쥐포사각</t>
        </is>
      </c>
      <c r="C28" t="inlineStr">
        <is>
          <t>베트남</t>
        </is>
      </c>
      <c r="D28" t="inlineStr">
        <is>
          <t>kg</t>
        </is>
      </c>
      <c r="E28" t="n">
        <v>28500</v>
      </c>
      <c r="F28" t="inlineStr">
        <is>
          <t>2*2cm로 참쥐포를 사각 절단함.</t>
        </is>
      </c>
      <c r="G28" t="inlineStr"/>
      <c r="H28" t="inlineStr">
        <is>
          <t>2 * 2cm</t>
        </is>
      </c>
      <c r="I28" t="inlineStr"/>
    </row>
    <row r="29">
      <c r="A29" t="inlineStr"/>
      <c r="B29" t="inlineStr">
        <is>
          <t>아귀포채</t>
        </is>
      </c>
      <c r="C29" t="inlineStr">
        <is>
          <t>중국</t>
        </is>
      </c>
      <c r="D29" t="inlineStr">
        <is>
          <t>kg</t>
        </is>
      </c>
      <c r="E29" t="n">
        <v>44300</v>
      </c>
      <c r="F29" t="inlineStr">
        <is>
          <t>구운 아귀포채를 찢은 모양으로채를 씀.</t>
        </is>
      </c>
      <c r="G29" t="inlineStr"/>
      <c r="H29" t="inlineStr">
        <is>
          <t>아귀포채</t>
        </is>
      </c>
      <c r="I29" t="inlineStr"/>
    </row>
    <row r="30">
      <c r="A30" t="inlineStr"/>
      <c r="B30" t="inlineStr">
        <is>
          <t>쥐어채</t>
        </is>
      </c>
      <c r="C30" t="inlineStr">
        <is>
          <t>베트남</t>
        </is>
      </c>
      <c r="D30" t="inlineStr">
        <is>
          <t>kg</t>
        </is>
      </c>
      <c r="E30" t="inlineStr">
        <is>
          <t>품 절</t>
        </is>
      </c>
      <c r="F30" t="inlineStr">
        <is>
          <t xml:space="preserve">연육을 말려서 채를 씀. </t>
        </is>
      </c>
      <c r="G30" t="inlineStr"/>
      <c r="H30" t="inlineStr">
        <is>
          <t>0.3*7cm</t>
        </is>
      </c>
      <c r="I30" t="inlineStr"/>
    </row>
    <row r="31">
      <c r="A31" t="inlineStr"/>
      <c r="B31" t="inlineStr">
        <is>
          <t>명엽채</t>
        </is>
      </c>
      <c r="C31" t="inlineStr">
        <is>
          <t>베트남</t>
        </is>
      </c>
      <c r="D31" t="inlineStr">
        <is>
          <t>kg</t>
        </is>
      </c>
      <c r="E31" t="n">
        <v>11700</v>
      </c>
      <c r="F31" t="inlineStr">
        <is>
          <t xml:space="preserve">연육을 말려서 채를 씀. </t>
        </is>
      </c>
      <c r="G31" t="inlineStr"/>
      <c r="H31" t="inlineStr">
        <is>
          <t>0.5 * 15cm</t>
        </is>
      </c>
      <c r="I31" t="inlineStr"/>
    </row>
    <row r="32">
      <c r="A32" t="inlineStr">
        <is>
          <t>기
타
건
포
류</t>
        </is>
      </c>
      <c r="B32" t="inlineStr">
        <is>
          <t>황태채</t>
        </is>
      </c>
      <c r="C32" t="inlineStr">
        <is>
          <t>러시아(중국가공)</t>
        </is>
      </c>
      <c r="D32" t="inlineStr">
        <is>
          <t>kg/봉</t>
        </is>
      </c>
      <c r="E32" t="n">
        <v>43500</v>
      </c>
      <c r="F32" t="inlineStr">
        <is>
          <t>살이 도툼하고 건조상태 양호한 제품</t>
        </is>
      </c>
      <c r="G32" t="inlineStr"/>
      <c r="H32" t="inlineStr">
        <is>
          <t>짙은황색</t>
        </is>
      </c>
      <c r="I32" t="inlineStr"/>
    </row>
    <row r="33">
      <c r="A33" t="inlineStr"/>
      <c r="B33" t="inlineStr">
        <is>
          <t>황태채 500g</t>
        </is>
      </c>
      <c r="C33" t="inlineStr">
        <is>
          <t>러시아(중국가공)</t>
        </is>
      </c>
      <c r="D33" t="inlineStr">
        <is>
          <t>봉</t>
        </is>
      </c>
      <c r="E33" t="n">
        <v>22700</v>
      </c>
      <c r="F33" t="inlineStr">
        <is>
          <t>살이 도툼하고 건조상태 양호한 제품</t>
        </is>
      </c>
      <c r="G33" t="inlineStr"/>
      <c r="H33" t="inlineStr">
        <is>
          <t>짙은황색</t>
        </is>
      </c>
      <c r="I33" t="inlineStr"/>
    </row>
    <row r="34">
      <c r="A34" t="inlineStr"/>
      <c r="B34" t="inlineStr">
        <is>
          <t>황태채 200g</t>
        </is>
      </c>
      <c r="C34" t="inlineStr">
        <is>
          <t>러시아(중국가공)</t>
        </is>
      </c>
      <c r="D34" t="inlineStr">
        <is>
          <t>봉</t>
        </is>
      </c>
      <c r="E34" t="n">
        <v>11000</v>
      </c>
      <c r="F34" t="inlineStr">
        <is>
          <t>살이 도툼하고 건조상태 양호한 제품</t>
        </is>
      </c>
      <c r="G34" t="inlineStr"/>
      <c r="H34" t="inlineStr">
        <is>
          <t>짙은황색</t>
        </is>
      </c>
      <c r="I34" t="inlineStr"/>
    </row>
    <row r="35">
      <c r="A35" t="inlineStr"/>
      <c r="B35" t="inlineStr">
        <is>
          <t>북어채</t>
        </is>
      </c>
      <c r="C35" t="inlineStr">
        <is>
          <t>러시아(중국가공)</t>
        </is>
      </c>
      <c r="D35" t="inlineStr">
        <is>
          <t>kg/봉</t>
        </is>
      </c>
      <c r="E35" t="n">
        <v>43400</v>
      </c>
      <c r="F35" t="inlineStr">
        <is>
          <t>살이 도툼하고 건조상태 양호한 제품</t>
        </is>
      </c>
      <c r="G35" t="inlineStr"/>
      <c r="H35" t="inlineStr">
        <is>
          <t>밝은황색</t>
        </is>
      </c>
      <c r="I35" t="inlineStr"/>
    </row>
    <row r="36">
      <c r="A36" t="inlineStr"/>
      <c r="B36" t="inlineStr">
        <is>
          <t>북어채 500g</t>
        </is>
      </c>
      <c r="C36" t="inlineStr">
        <is>
          <t>러시아(중국가공)</t>
        </is>
      </c>
      <c r="D36" t="inlineStr">
        <is>
          <t>봉</t>
        </is>
      </c>
      <c r="E36" t="n">
        <v>22500</v>
      </c>
      <c r="F36" t="inlineStr">
        <is>
          <t>살이 도툼하고 건조상태 양호한 제품</t>
        </is>
      </c>
      <c r="G36" t="inlineStr"/>
      <c r="H36" t="inlineStr">
        <is>
          <t>밝은황색</t>
        </is>
      </c>
      <c r="I36" t="inlineStr"/>
    </row>
    <row r="37">
      <c r="A37" t="inlineStr"/>
      <c r="B37" t="inlineStr">
        <is>
          <t>북어채 200g</t>
        </is>
      </c>
      <c r="C37" t="inlineStr">
        <is>
          <t>러시아(중국가공)</t>
        </is>
      </c>
      <c r="D37" t="inlineStr">
        <is>
          <t>봉</t>
        </is>
      </c>
      <c r="E37" t="n">
        <v>10800</v>
      </c>
      <c r="F37" t="inlineStr">
        <is>
          <t>살이 도툼하고 건조상태 양호한 제품</t>
        </is>
      </c>
      <c r="G37" t="inlineStr"/>
      <c r="H37" t="inlineStr">
        <is>
          <t>밝은황색</t>
        </is>
      </c>
      <c r="I37" t="inlineStr"/>
    </row>
    <row r="38">
      <c r="A38" t="inlineStr"/>
      <c r="B38" t="inlineStr">
        <is>
          <t>명태머리</t>
        </is>
      </c>
      <c r="C38" t="inlineStr">
        <is>
          <t>러시아(국내가공)</t>
        </is>
      </c>
      <c r="D38" t="inlineStr">
        <is>
          <t>kg</t>
        </is>
      </c>
      <c r="E38" t="n">
        <v>22200</v>
      </c>
      <c r="F38" t="inlineStr">
        <is>
          <t>건조 명태머리 국물 다시용</t>
        </is>
      </c>
      <c r="G38" t="inlineStr"/>
      <c r="H38" t="inlineStr">
        <is>
          <t>다시용</t>
        </is>
      </c>
      <c r="I38" t="inlineStr"/>
    </row>
    <row r="39">
      <c r="A39" t="inlineStr"/>
      <c r="B39" t="inlineStr">
        <is>
          <t>명태껍질</t>
        </is>
      </c>
      <c r="C39" t="inlineStr">
        <is>
          <t>러시아(중국가공)</t>
        </is>
      </c>
      <c r="D39" t="inlineStr">
        <is>
          <t>kg</t>
        </is>
      </c>
      <c r="E39" t="n">
        <v>19500</v>
      </c>
      <c r="F39" t="inlineStr">
        <is>
          <t>튀김및 무침용</t>
        </is>
      </c>
      <c r="G39" t="inlineStr"/>
      <c r="H39" t="inlineStr">
        <is>
          <t>무침/튀김</t>
        </is>
      </c>
      <c r="I39" t="inlineStr"/>
    </row>
    <row r="40">
      <c r="A40" t="inlineStr"/>
      <c r="B40" t="inlineStr">
        <is>
          <t>뱅어포(특상)</t>
        </is>
      </c>
      <c r="C40" t="inlineStr">
        <is>
          <t>국내(연근해)산</t>
        </is>
      </c>
      <c r="D40" t="inlineStr">
        <is>
          <t>10장/속</t>
        </is>
      </c>
      <c r="E40" t="n">
        <v>24000</v>
      </c>
      <c r="F40" t="inlineStr">
        <is>
          <t>20*28cm 10장/속</t>
        </is>
      </c>
      <c r="G40" t="inlineStr">
        <is>
          <t>게절상품 재고부족으로 일시품절 가능 있음</t>
        </is>
      </c>
      <c r="H40" t="inlineStr">
        <is>
          <t>무침</t>
        </is>
      </c>
      <c r="I40" t="inlineStr"/>
    </row>
    <row r="41">
      <c r="A41" t="inlineStr"/>
      <c r="B41" t="inlineStr">
        <is>
          <t>뱅어포(kg)(특상)</t>
        </is>
      </c>
      <c r="C41" t="inlineStr">
        <is>
          <t>국내(연근해)산</t>
        </is>
      </c>
      <c r="D41" t="inlineStr">
        <is>
          <t>kg</t>
        </is>
      </c>
      <c r="E41" t="n">
        <v>135000</v>
      </c>
      <c r="F41" t="inlineStr">
        <is>
          <t>20*28cm</t>
        </is>
      </c>
      <c r="G41" t="inlineStr"/>
      <c r="H41" t="inlineStr">
        <is>
          <t>무침</t>
        </is>
      </c>
      <c r="I41" t="inlineStr"/>
    </row>
    <row r="42">
      <c r="A42" t="inlineStr"/>
      <c r="B42" t="inlineStr">
        <is>
          <t>뱅어포사각(특상)</t>
        </is>
      </c>
      <c r="C42" t="inlineStr">
        <is>
          <t>국내(연근해)산</t>
        </is>
      </c>
      <c r="D42" t="inlineStr">
        <is>
          <t>KG</t>
        </is>
      </c>
      <c r="E42" t="n">
        <v>144000</v>
      </c>
      <c r="F42" t="inlineStr">
        <is>
          <t>4*4cm 전후 절단</t>
        </is>
      </c>
      <c r="G42" t="inlineStr"/>
      <c r="H42" t="inlineStr">
        <is>
          <t>무침</t>
        </is>
      </c>
      <c r="I42" t="inlineStr"/>
    </row>
    <row r="43">
      <c r="A43" t="inlineStr"/>
      <c r="B43" t="inlineStr">
        <is>
          <t>건꼴뚜기</t>
        </is>
      </c>
      <c r="C43" t="inlineStr">
        <is>
          <t>국내(연근해)산</t>
        </is>
      </c>
      <c r="D43" t="inlineStr">
        <is>
          <t>kg</t>
        </is>
      </c>
      <c r="E43" t="n">
        <v>38300</v>
      </c>
      <c r="F43" t="inlineStr">
        <is>
          <t>수분함량25%이하</t>
        </is>
      </c>
      <c r="G43" t="inlineStr"/>
      <c r="H43" t="inlineStr">
        <is>
          <t>볶음용(2~4cm)</t>
        </is>
      </c>
      <c r="I43" t="inlineStr"/>
    </row>
    <row r="44">
      <c r="A44" t="inlineStr"/>
      <c r="B44" t="inlineStr">
        <is>
          <t>건홍합</t>
        </is>
      </c>
      <c r="C44" t="inlineStr">
        <is>
          <t>국내(연근해)산</t>
        </is>
      </c>
      <c r="D44" t="inlineStr">
        <is>
          <t>kg</t>
        </is>
      </c>
      <c r="E44" t="inlineStr">
        <is>
          <t>품 절</t>
        </is>
      </c>
      <c r="F44" t="inlineStr">
        <is>
          <t>수분함량25%이하</t>
        </is>
      </c>
      <c r="G44" t="inlineStr"/>
      <c r="H44" t="inlineStr">
        <is>
          <t>볶음용(2~3cm)</t>
        </is>
      </c>
      <c r="I44" t="inlineStr"/>
    </row>
    <row r="45">
      <c r="A45" t="inlineStr"/>
      <c r="B45" t="inlineStr">
        <is>
          <t>훈연다랑어500G(다시용)</t>
        </is>
      </c>
      <c r="C45" t="inlineStr">
        <is>
          <t>국내가공
(인도네시아)</t>
        </is>
      </c>
      <c r="D45" t="inlineStr">
        <is>
          <t>봉</t>
        </is>
      </c>
      <c r="E45" t="n">
        <v>23700</v>
      </c>
      <c r="F45" t="inlineStr">
        <is>
          <t xml:space="preserve">500g/봉가다랑어 훈연 슬라이스 </t>
        </is>
      </c>
      <c r="G45" t="inlineStr"/>
      <c r="H45" t="inlineStr">
        <is>
          <t>다시용</t>
        </is>
      </c>
      <c r="I45" t="inlineStr"/>
    </row>
    <row r="46">
      <c r="A46" t="inlineStr"/>
      <c r="B46" t="inlineStr">
        <is>
          <t>훈연다랑어200G(다시용)</t>
        </is>
      </c>
      <c r="C46" t="inlineStr">
        <is>
          <t>국내가공
(인도네시아)</t>
        </is>
      </c>
      <c r="D46" t="inlineStr">
        <is>
          <t>봉</t>
        </is>
      </c>
      <c r="E46" t="n">
        <v>11900</v>
      </c>
      <c r="F46" t="inlineStr">
        <is>
          <t xml:space="preserve">200g/봉가다랑어 훈연 슬라이스 </t>
        </is>
      </c>
      <c r="G46" t="inlineStr"/>
      <c r="H46" t="inlineStr">
        <is>
          <t>다시용</t>
        </is>
      </c>
      <c r="I46" t="inlineStr"/>
    </row>
    <row r="47">
      <c r="A47" t="inlineStr"/>
      <c r="B47" t="inlineStr">
        <is>
          <t>훈연다랑어500G(고명용)</t>
        </is>
      </c>
      <c r="C47" t="inlineStr">
        <is>
          <t>국내가공(필리핀)</t>
        </is>
      </c>
      <c r="D47" t="inlineStr">
        <is>
          <t>봉</t>
        </is>
      </c>
      <c r="E47" t="n">
        <v>27000</v>
      </c>
      <c r="F47" t="inlineStr">
        <is>
          <t>500g/봉가다랑어 고명용</t>
        </is>
      </c>
      <c r="G47" t="inlineStr"/>
      <c r="H47" t="inlineStr">
        <is>
          <t>고명용</t>
        </is>
      </c>
      <c r="I47" t="inlineStr"/>
    </row>
    <row r="48">
      <c r="A48" t="inlineStr"/>
      <c r="B48" t="inlineStr">
        <is>
          <t>훈연다랑어200G(고명용)</t>
        </is>
      </c>
      <c r="C48" t="inlineStr">
        <is>
          <t>국내가공(필리핀)</t>
        </is>
      </c>
      <c r="D48" t="inlineStr">
        <is>
          <t>봉</t>
        </is>
      </c>
      <c r="E48" t="n">
        <v>13400</v>
      </c>
      <c r="F48" t="inlineStr">
        <is>
          <t>200g/봉가다랑어 고명용</t>
        </is>
      </c>
      <c r="G48" t="inlineStr"/>
      <c r="H48" t="inlineStr">
        <is>
          <t>고명용</t>
        </is>
      </c>
      <c r="I48" t="inlineStr"/>
    </row>
    <row r="49">
      <c r="A49" t="inlineStr">
        <is>
          <t>해
조
류</t>
        </is>
      </c>
      <c r="B49" t="inlineStr">
        <is>
          <t>다시마kg</t>
        </is>
      </c>
      <c r="C49" t="inlineStr">
        <is>
          <t>국내(완도산/기장산)</t>
        </is>
      </c>
      <c r="D49" t="inlineStr">
        <is>
          <t>kg</t>
        </is>
      </c>
      <c r="E49" t="n">
        <v>22500</v>
      </c>
      <c r="F49" t="inlineStr">
        <is>
          <t>kg 위생내포장지에 씰링포장, 부직포미제공</t>
        </is>
      </c>
      <c r="G49" t="inlineStr">
        <is>
          <t>○</t>
        </is>
      </c>
      <c r="H49" t="inlineStr">
        <is>
          <t>다시용</t>
        </is>
      </c>
      <c r="I49" t="inlineStr"/>
    </row>
    <row r="50">
      <c r="A50" t="inlineStr"/>
      <c r="B50" t="inlineStr">
        <is>
          <t>다시마500g</t>
        </is>
      </c>
      <c r="C50" t="inlineStr">
        <is>
          <t>국내(완도산/기장산)</t>
        </is>
      </c>
      <c r="D50" t="inlineStr">
        <is>
          <t>봉</t>
        </is>
      </c>
      <c r="E50" t="n">
        <v>12500</v>
      </c>
      <c r="F50" t="inlineStr">
        <is>
          <t>500g 위생내포장지에 씰링포장, 부직포미제공</t>
        </is>
      </c>
      <c r="G50" t="inlineStr">
        <is>
          <t>○</t>
        </is>
      </c>
      <c r="H50" t="inlineStr">
        <is>
          <t>다시용</t>
        </is>
      </c>
      <c r="I50" t="inlineStr"/>
    </row>
    <row r="51">
      <c r="A51" t="inlineStr"/>
      <c r="B51" t="inlineStr">
        <is>
          <t>다시마200g</t>
        </is>
      </c>
      <c r="C51" t="inlineStr">
        <is>
          <t>국내(완도산/기장산)</t>
        </is>
      </c>
      <c r="D51" t="inlineStr">
        <is>
          <t>봉</t>
        </is>
      </c>
      <c r="E51" t="n">
        <v>6500</v>
      </c>
      <c r="F51" t="inlineStr">
        <is>
          <t>200g 위생내포장지에 씰링포장, 부직포미제공</t>
        </is>
      </c>
      <c r="G51" t="inlineStr">
        <is>
          <t>○</t>
        </is>
      </c>
      <c r="H51" t="inlineStr">
        <is>
          <t>다시용</t>
        </is>
      </c>
      <c r="I51" t="inlineStr"/>
    </row>
    <row r="52">
      <c r="A52" t="inlineStr"/>
      <c r="B52" t="inlineStr">
        <is>
          <t>다시마100g</t>
        </is>
      </c>
      <c r="C52" t="inlineStr">
        <is>
          <t>국내(완도산/기장산)</t>
        </is>
      </c>
      <c r="D52" t="inlineStr">
        <is>
          <t>봉</t>
        </is>
      </c>
      <c r="E52" t="n">
        <v>4100</v>
      </c>
      <c r="F52" t="inlineStr">
        <is>
          <t>100g 위생내포장지에 씰링포장, 부직포미제공</t>
        </is>
      </c>
      <c r="G52" t="inlineStr">
        <is>
          <t>○</t>
        </is>
      </c>
      <c r="H52" t="inlineStr">
        <is>
          <t>다시용</t>
        </is>
      </c>
      <c r="I52" t="inlineStr"/>
    </row>
    <row r="53">
      <c r="A53" t="inlineStr"/>
      <c r="B53" t="inlineStr">
        <is>
          <t>절단다시마</t>
        </is>
      </c>
      <c r="C53" t="inlineStr">
        <is>
          <t>국내(완도산/기장산)</t>
        </is>
      </c>
      <c r="D53" t="inlineStr">
        <is>
          <t>kg</t>
        </is>
      </c>
      <c r="E53" t="n">
        <v>30300</v>
      </c>
      <c r="F53" t="inlineStr">
        <is>
          <t>kg 위생내포장지에 씰링포장, 부직포미제공</t>
        </is>
      </c>
      <c r="G53" t="inlineStr"/>
      <c r="H53" t="inlineStr">
        <is>
          <t>다시/튀김용</t>
        </is>
      </c>
      <c r="I53" t="inlineStr"/>
    </row>
    <row r="54">
      <c r="A54" t="inlineStr"/>
      <c r="B54" t="inlineStr">
        <is>
          <t>뿌리다시마</t>
        </is>
      </c>
      <c r="C54" t="inlineStr">
        <is>
          <t>국내(완도산/기장산)</t>
        </is>
      </c>
      <c r="D54" t="inlineStr">
        <is>
          <t>KG</t>
        </is>
      </c>
      <c r="E54" t="n">
        <v>27000</v>
      </c>
      <c r="F54" t="inlineStr">
        <is>
          <t>500g 위생내포장지에 씰링포장, 부직포미제공</t>
        </is>
      </c>
      <c r="G54" t="inlineStr"/>
      <c r="H54" t="inlineStr">
        <is>
          <t>다시용</t>
        </is>
      </c>
      <c r="I54" t="inlineStr"/>
    </row>
    <row r="55">
      <c r="A55" t="inlineStr"/>
      <c r="B55" t="inlineStr">
        <is>
          <t>건파래</t>
        </is>
      </c>
      <c r="C55" t="inlineStr">
        <is>
          <t>국내(연근해)</t>
        </is>
      </c>
      <c r="D55" t="inlineStr">
        <is>
          <t>kg</t>
        </is>
      </c>
      <c r="E55" t="n">
        <v>71600</v>
      </c>
      <c r="F55" t="inlineStr">
        <is>
          <t>400g 위생내포장지에 씰링포장, 이물제거 공정추가,기계절단</t>
        </is>
      </c>
      <c r="G55" t="inlineStr"/>
      <c r="H55" t="inlineStr">
        <is>
          <t>무침</t>
        </is>
      </c>
      <c r="I55" t="inlineStr"/>
    </row>
    <row r="56">
      <c r="A56" t="inlineStr"/>
      <c r="B56" t="inlineStr">
        <is>
          <t>조미김가루</t>
        </is>
      </c>
      <c r="C56" t="inlineStr">
        <is>
          <t>국내가공품</t>
        </is>
      </c>
      <c r="D56" t="inlineStr">
        <is>
          <t>kg/봉</t>
        </is>
      </c>
      <c r="E56" t="n">
        <v>43500</v>
      </c>
      <c r="F56" t="inlineStr">
        <is>
          <t>돌김 조미한것 절단</t>
        </is>
      </c>
      <c r="G56" t="inlineStr"/>
      <c r="H56" t="inlineStr">
        <is>
          <t>고명용</t>
        </is>
      </c>
      <c r="I56" t="inlineStr">
        <is>
          <t>부가세포함</t>
        </is>
      </c>
    </row>
    <row r="57">
      <c r="A57" t="inlineStr"/>
      <c r="B57" t="inlineStr">
        <is>
          <t>조미김가루 500g</t>
        </is>
      </c>
      <c r="C57" t="inlineStr">
        <is>
          <t>국내가공품</t>
        </is>
      </c>
      <c r="D57" t="inlineStr">
        <is>
          <t>500g</t>
        </is>
      </c>
      <c r="E57" t="n">
        <v>28500</v>
      </c>
      <c r="F57" t="inlineStr">
        <is>
          <t>돌김 조미한것 절단</t>
        </is>
      </c>
      <c r="G57" t="inlineStr"/>
      <c r="H57" t="inlineStr">
        <is>
          <t>고명용</t>
        </is>
      </c>
      <c r="I57" t="inlineStr">
        <is>
          <t>부가세포함</t>
        </is>
      </c>
    </row>
    <row r="58">
      <c r="A58" t="inlineStr"/>
      <c r="B58" t="inlineStr">
        <is>
          <t>무염김가루 500g</t>
        </is>
      </c>
      <c r="C58" t="inlineStr">
        <is>
          <t>국내가공품</t>
        </is>
      </c>
      <c r="D58" t="inlineStr">
        <is>
          <t>봉</t>
        </is>
      </c>
      <c r="E58" t="inlineStr">
        <is>
          <t>품 절</t>
        </is>
      </c>
      <c r="F58" t="inlineStr">
        <is>
          <t>무염김 절단</t>
        </is>
      </c>
      <c r="G58" t="inlineStr"/>
      <c r="H58" t="inlineStr">
        <is>
          <t>고명용</t>
        </is>
      </c>
      <c r="I58" t="inlineStr"/>
    </row>
    <row r="59">
      <c r="A59" t="inlineStr"/>
      <c r="B59" t="inlineStr">
        <is>
          <t>무염김가루 200g</t>
        </is>
      </c>
      <c r="C59" t="inlineStr">
        <is>
          <t>국내가공품</t>
        </is>
      </c>
      <c r="D59" t="inlineStr">
        <is>
          <t>봉</t>
        </is>
      </c>
      <c r="E59" t="inlineStr">
        <is>
          <t>품 절</t>
        </is>
      </c>
      <c r="F59" t="inlineStr">
        <is>
          <t>무염김 절단</t>
        </is>
      </c>
      <c r="G59" t="inlineStr"/>
      <c r="H59" t="inlineStr">
        <is>
          <t>고명용</t>
        </is>
      </c>
      <c r="I59" t="inlineStr"/>
    </row>
    <row r="60">
      <c r="A60" t="inlineStr"/>
      <c r="B60" t="inlineStr">
        <is>
          <t>김밥김</t>
        </is>
      </c>
      <c r="C60" t="inlineStr">
        <is>
          <t>국내(연근해)</t>
        </is>
      </c>
      <c r="D60" t="inlineStr">
        <is>
          <t>속</t>
        </is>
      </c>
      <c r="E60" t="n">
        <v>19500</v>
      </c>
      <c r="F60" t="inlineStr">
        <is>
          <t>100장/속김밥용김</t>
        </is>
      </c>
      <c r="G60" t="inlineStr"/>
      <c r="H60" t="inlineStr">
        <is>
          <t>100매</t>
        </is>
      </c>
      <c r="I60" t="inlineStr"/>
    </row>
    <row r="61">
      <c r="A61" t="inlineStr"/>
      <c r="B61" t="inlineStr">
        <is>
          <t>파래김</t>
        </is>
      </c>
      <c r="C61" t="inlineStr">
        <is>
          <t>국내(연근해)</t>
        </is>
      </c>
      <c r="D61" t="inlineStr">
        <is>
          <t>속</t>
        </is>
      </c>
      <c r="E61" t="n">
        <v>14300</v>
      </c>
      <c r="F61" t="inlineStr">
        <is>
          <t>파래김 가공하지 않은 상태 100장/속</t>
        </is>
      </c>
      <c r="G61" t="inlineStr"/>
      <c r="H61" t="inlineStr">
        <is>
          <t>100매</t>
        </is>
      </c>
      <c r="I61" t="inlineStr"/>
    </row>
    <row r="62">
      <c r="A62" t="inlineStr"/>
      <c r="B62" t="inlineStr">
        <is>
          <t>재래김</t>
        </is>
      </c>
      <c r="C62" t="inlineStr">
        <is>
          <t>국내(연근해)</t>
        </is>
      </c>
      <c r="D62" t="inlineStr">
        <is>
          <t>속</t>
        </is>
      </c>
      <c r="E62" t="n">
        <v>27000</v>
      </c>
      <c r="F62" t="inlineStr">
        <is>
          <t>돌김 가공하지 않은 상태 100장/속</t>
        </is>
      </c>
      <c r="G62" t="inlineStr"/>
      <c r="H62" t="inlineStr">
        <is>
          <t>100매</t>
        </is>
      </c>
      <c r="I62" t="inlineStr"/>
    </row>
    <row r="63">
      <c r="A63" t="inlineStr"/>
      <c r="B63" t="inlineStr">
        <is>
          <t>자른미역 500g</t>
        </is>
      </c>
      <c r="C63" t="inlineStr">
        <is>
          <t>국내(연근해)</t>
        </is>
      </c>
      <c r="D63" t="inlineStr">
        <is>
          <t>봉</t>
        </is>
      </c>
      <c r="E63" t="n">
        <v>14700</v>
      </c>
      <c r="F63" t="inlineStr">
        <is>
          <t>원초를 자연건고한 것</t>
        </is>
      </c>
      <c r="G63" t="inlineStr">
        <is>
          <t>○</t>
        </is>
      </c>
      <c r="H63" t="inlineStr">
        <is>
          <t>kg/500g</t>
        </is>
      </c>
      <c r="I63" t="inlineStr"/>
    </row>
    <row r="64">
      <c r="A64" t="inlineStr"/>
      <c r="B64" t="inlineStr">
        <is>
          <t>자른미역 200g</t>
        </is>
      </c>
      <c r="C64" t="inlineStr">
        <is>
          <t>국내(연근해)</t>
        </is>
      </c>
      <c r="D64" t="inlineStr">
        <is>
          <t>봉</t>
        </is>
      </c>
      <c r="E64" t="n">
        <v>6900</v>
      </c>
      <c r="F64" t="inlineStr">
        <is>
          <t>원초를 자연건고한 것</t>
        </is>
      </c>
      <c r="G64" t="inlineStr">
        <is>
          <t>○</t>
        </is>
      </c>
      <c r="H64" t="inlineStr">
        <is>
          <t>200g</t>
        </is>
      </c>
      <c r="I64" t="inlineStr"/>
    </row>
    <row r="65">
      <c r="A65" t="inlineStr"/>
      <c r="B65" t="inlineStr">
        <is>
          <t>구운김밥김</t>
        </is>
      </c>
      <c r="C65" t="inlineStr">
        <is>
          <t>국내(연근해)</t>
        </is>
      </c>
      <c r="D65" t="inlineStr">
        <is>
          <t>속</t>
        </is>
      </c>
      <c r="E65" t="n">
        <v>18800</v>
      </c>
      <c r="F65" t="inlineStr">
        <is>
          <t>100장/속구운 김밥용김</t>
        </is>
      </c>
      <c r="G65" t="inlineStr"/>
      <c r="H65" t="inlineStr">
        <is>
          <t>100매</t>
        </is>
      </c>
      <c r="I65" t="inlineStr"/>
    </row>
    <row r="66">
      <c r="A66" t="inlineStr"/>
      <c r="B66" t="inlineStr">
        <is>
          <t>조미돌자반</t>
        </is>
      </c>
      <c r="C66" t="inlineStr">
        <is>
          <t>국내(연근해)</t>
        </is>
      </c>
      <c r="D66" t="inlineStr">
        <is>
          <t>봉</t>
        </is>
      </c>
      <c r="E66" t="n">
        <v>16500</v>
      </c>
      <c r="F66" t="inlineStr">
        <is>
          <t>500g 포장 / 조미 김파래 김자반</t>
        </is>
      </c>
      <c r="G66" t="inlineStr"/>
      <c r="H66" t="inlineStr">
        <is>
          <t>볶음,주먹밥</t>
        </is>
      </c>
      <c r="I66" t="inlineStr"/>
    </row>
    <row r="67">
      <c r="A67" t="inlineStr"/>
      <c r="B67" t="inlineStr">
        <is>
          <t>건미역(500G)</t>
        </is>
      </c>
      <c r="C67" t="inlineStr">
        <is>
          <t>국내(연근해)</t>
        </is>
      </c>
      <c r="D67" t="inlineStr">
        <is>
          <t>봉</t>
        </is>
      </c>
      <c r="E67" t="n">
        <v>14600</v>
      </c>
      <c r="F67" t="inlineStr">
        <is>
          <t>500g/봉원초를 자연건고한 것</t>
        </is>
      </c>
      <c r="G67" t="inlineStr"/>
      <c r="H67" t="inlineStr"/>
      <c r="I67" t="inlineStr"/>
    </row>
    <row r="68">
      <c r="A68" t="inlineStr"/>
      <c r="B68" t="inlineStr">
        <is>
          <t>건미역(200G)</t>
        </is>
      </c>
      <c r="C68" t="inlineStr">
        <is>
          <t>국내(연근해)</t>
        </is>
      </c>
      <c r="D68" t="inlineStr">
        <is>
          <t>봉</t>
        </is>
      </c>
      <c r="E68" t="n">
        <v>6800</v>
      </c>
      <c r="F68" t="inlineStr">
        <is>
          <t>200g/봉원초를 자연건고한 것</t>
        </is>
      </c>
      <c r="G68" t="inlineStr"/>
      <c r="H68" t="inlineStr"/>
      <c r="I68" t="inlineStr"/>
    </row>
    <row r="69">
      <c r="A69" t="inlineStr">
        <is>
          <t>새
우
류</t>
        </is>
      </c>
      <c r="B69" t="inlineStr">
        <is>
          <t>보리새우(국내산)</t>
        </is>
      </c>
      <c r="C69" t="inlineStr">
        <is>
          <t>국내(연근해)</t>
        </is>
      </c>
      <c r="D69" t="inlineStr">
        <is>
          <t>kg</t>
        </is>
      </c>
      <c r="E69" t="n">
        <v>32300</v>
      </c>
      <c r="F69" t="inlineStr">
        <is>
          <t>다시용. 흑새우를 건조함.</t>
        </is>
      </c>
      <c r="G69" t="inlineStr">
        <is>
          <t>○</t>
        </is>
      </c>
      <c r="H69" t="inlineStr">
        <is>
          <t>다시용</t>
        </is>
      </c>
      <c r="I69" t="inlineStr"/>
    </row>
    <row r="70">
      <c r="A70" t="inlineStr"/>
      <c r="B70" t="inlineStr">
        <is>
          <t>보리새우(중국산)</t>
        </is>
      </c>
      <c r="C70" t="inlineStr">
        <is>
          <t>수입(중국)산</t>
        </is>
      </c>
      <c r="D70" t="inlineStr">
        <is>
          <t>kg</t>
        </is>
      </c>
      <c r="E70" t="inlineStr">
        <is>
          <t>품 절</t>
        </is>
      </c>
      <c r="F70" t="inlineStr">
        <is>
          <t>다시용. 흑새우를 건조함.</t>
        </is>
      </c>
      <c r="G70" t="inlineStr"/>
      <c r="H70" t="inlineStr">
        <is>
          <t>다시용</t>
        </is>
      </c>
      <c r="I70" t="inlineStr"/>
    </row>
    <row r="71">
      <c r="A71" t="inlineStr"/>
      <c r="B71" t="inlineStr">
        <is>
          <t>두절건새우(국내산)</t>
        </is>
      </c>
      <c r="C71" t="inlineStr">
        <is>
          <t>국내(연근해)</t>
        </is>
      </c>
      <c r="D71" t="inlineStr">
        <is>
          <t>kg</t>
        </is>
      </c>
      <c r="E71" t="n">
        <v>83300</v>
      </c>
      <c r="F71" t="inlineStr">
        <is>
          <t>건새우 두절한것 선별수작업</t>
        </is>
      </c>
      <c r="G71" t="inlineStr">
        <is>
          <t>○</t>
        </is>
      </c>
      <c r="H71" t="inlineStr">
        <is>
          <t xml:space="preserve"> ± 3cm</t>
        </is>
      </c>
      <c r="I71" t="inlineStr"/>
    </row>
    <row r="72">
      <c r="A72" t="inlineStr"/>
      <c r="B72" t="inlineStr">
        <is>
          <t>두절건새우(중국산)</t>
        </is>
      </c>
      <c r="C72" t="inlineStr">
        <is>
          <t>수입(중국)산</t>
        </is>
      </c>
      <c r="D72" t="inlineStr">
        <is>
          <t>kg</t>
        </is>
      </c>
      <c r="E72" t="n">
        <v>28800</v>
      </c>
      <c r="F72" t="inlineStr">
        <is>
          <t>건새우 두절한것 선별수작업</t>
        </is>
      </c>
      <c r="G72" t="inlineStr">
        <is>
          <t>○</t>
        </is>
      </c>
      <c r="H72" t="inlineStr">
        <is>
          <t xml:space="preserve"> ± 2cm</t>
        </is>
      </c>
      <c r="I72" t="inlineStr"/>
    </row>
    <row r="73">
      <c r="A73" t="inlineStr"/>
      <c r="B73" t="inlineStr">
        <is>
          <t>분홍건새우(국내산)</t>
        </is>
      </c>
      <c r="C73" t="inlineStr">
        <is>
          <t>국내(연근해)</t>
        </is>
      </c>
      <c r="D73" t="inlineStr">
        <is>
          <t>kg</t>
        </is>
      </c>
      <c r="E73" t="n">
        <v>44700</v>
      </c>
      <c r="F73" t="inlineStr">
        <is>
          <t>건새우 선별수작업</t>
        </is>
      </c>
      <c r="G73" t="inlineStr">
        <is>
          <t>○</t>
        </is>
      </c>
      <c r="H73" t="inlineStr">
        <is>
          <t>다시용</t>
        </is>
      </c>
      <c r="I73" t="inlineStr"/>
    </row>
    <row r="74">
      <c r="A74" t="inlineStr"/>
      <c r="B74" t="inlineStr">
        <is>
          <t>분홍건새우(중국산)</t>
        </is>
      </c>
      <c r="C74" t="inlineStr">
        <is>
          <t>수입(중국)산</t>
        </is>
      </c>
      <c r="D74" t="inlineStr">
        <is>
          <t>kg</t>
        </is>
      </c>
      <c r="E74" t="n">
        <v>32300</v>
      </c>
      <c r="F74" t="inlineStr">
        <is>
          <t>건새우 선별수작업</t>
        </is>
      </c>
      <c r="G74" t="inlineStr">
        <is>
          <t>○</t>
        </is>
      </c>
      <c r="H74" t="inlineStr">
        <is>
          <t>다시용</t>
        </is>
      </c>
      <c r="I74" t="inlineStr"/>
    </row>
    <row r="75">
      <c r="A75" t="inlineStr"/>
      <c r="B75" t="inlineStr">
        <is>
          <t>밥새우</t>
        </is>
      </c>
      <c r="C75" t="inlineStr">
        <is>
          <t>국내(연근해)</t>
        </is>
      </c>
      <c r="D75" t="inlineStr">
        <is>
          <t>kg</t>
        </is>
      </c>
      <c r="E75" t="inlineStr">
        <is>
          <t>품 절</t>
        </is>
      </c>
      <c r="F75" t="inlineStr">
        <is>
          <t>국내산 밥새우(세멸치 일부 혼입)</t>
        </is>
      </c>
      <c r="G75" t="inlineStr">
        <is>
          <t>일부 재고 사용가능</t>
        </is>
      </c>
      <c r="H75" t="inlineStr">
        <is>
          <t>볶음,주먹밥</t>
        </is>
      </c>
      <c r="I75" t="inlineStr"/>
    </row>
    <row r="76">
      <c r="A76" t="inlineStr">
        <is>
          <t>건
버
섯
류</t>
        </is>
      </c>
      <c r="B76" t="inlineStr">
        <is>
          <t>건표고버섯(국내산)</t>
        </is>
      </c>
      <c r="C76" t="inlineStr">
        <is>
          <t>국내산</t>
        </is>
      </c>
      <c r="D76" t="inlineStr">
        <is>
          <t>kg</t>
        </is>
      </c>
      <c r="E76" t="n">
        <v>59300</v>
      </c>
      <c r="F76" t="inlineStr">
        <is>
          <t>갓이 피지 않은 향교</t>
        </is>
      </c>
      <c r="G76" t="inlineStr"/>
      <c r="H76" t="inlineStr">
        <is>
          <t>동고</t>
        </is>
      </c>
      <c r="I76" t="inlineStr"/>
    </row>
    <row r="77">
      <c r="A77" t="inlineStr"/>
      <c r="B77" t="inlineStr">
        <is>
          <t>건표고버섯(중국산)</t>
        </is>
      </c>
      <c r="C77" t="inlineStr">
        <is>
          <t>수입(중국)산</t>
        </is>
      </c>
      <c r="D77" t="inlineStr">
        <is>
          <t>kg</t>
        </is>
      </c>
      <c r="E77" t="inlineStr">
        <is>
          <t>품 절</t>
        </is>
      </c>
      <c r="F77" t="inlineStr">
        <is>
          <t>갓이 피지 않은 향교</t>
        </is>
      </c>
      <c r="G77" t="inlineStr"/>
      <c r="H77" t="inlineStr">
        <is>
          <t>동고</t>
        </is>
      </c>
      <c r="I77" t="inlineStr"/>
    </row>
    <row r="78">
      <c r="A78" t="inlineStr"/>
      <c r="B78" t="inlineStr">
        <is>
          <t>건표고슬라이스</t>
        </is>
      </c>
      <c r="C78" t="inlineStr">
        <is>
          <t>수입(중국)산</t>
        </is>
      </c>
      <c r="D78" t="inlineStr">
        <is>
          <t>kg</t>
        </is>
      </c>
      <c r="E78" t="inlineStr">
        <is>
          <t>품 절</t>
        </is>
      </c>
      <c r="F78" t="inlineStr">
        <is>
          <t>자연 건조한 표고버섯을 슬라이스함.</t>
        </is>
      </c>
      <c r="G78" t="inlineStr"/>
      <c r="H78" t="inlineStr">
        <is>
          <t>0.2cm</t>
        </is>
      </c>
      <c r="I78" t="inlineStr"/>
    </row>
    <row r="79">
      <c r="A79" t="inlineStr"/>
      <c r="B79" t="inlineStr">
        <is>
          <t>아몬드(통)</t>
        </is>
      </c>
      <c r="C79" t="inlineStr">
        <is>
          <t>수입(미국)산</t>
        </is>
      </c>
      <c r="D79" t="inlineStr">
        <is>
          <t>kg</t>
        </is>
      </c>
      <c r="E79" t="inlineStr">
        <is>
          <t>품 절</t>
        </is>
      </c>
      <c r="F79" t="inlineStr">
        <is>
          <t>아몬드 100%</t>
        </is>
      </c>
      <c r="G79" t="inlineStr"/>
      <c r="H79" t="inlineStr">
        <is>
          <t>무가미</t>
        </is>
      </c>
      <c r="I79" t="inlineStr"/>
    </row>
    <row r="80">
      <c r="A80" t="inlineStr"/>
      <c r="B80" t="inlineStr">
        <is>
          <t>아몬드슬라이스</t>
        </is>
      </c>
      <c r="C80" t="inlineStr">
        <is>
          <t>수입(미국)산</t>
        </is>
      </c>
      <c r="D80" t="inlineStr">
        <is>
          <t>kg</t>
        </is>
      </c>
      <c r="E80" t="n">
        <v>20300</v>
      </c>
      <c r="F80" t="inlineStr">
        <is>
          <t>아몬드 100%</t>
        </is>
      </c>
      <c r="G80" t="inlineStr"/>
      <c r="H80" t="inlineStr">
        <is>
          <t>무가미</t>
        </is>
      </c>
      <c r="I80" t="inlineStr"/>
    </row>
    <row r="81">
      <c r="A81" t="inlineStr"/>
      <c r="B81" t="inlineStr">
        <is>
          <t>컷팅호두</t>
        </is>
      </c>
      <c r="C81" t="inlineStr">
        <is>
          <t>수입(미국)산</t>
        </is>
      </c>
      <c r="D81" t="inlineStr">
        <is>
          <t>kg</t>
        </is>
      </c>
      <c r="E81" t="n">
        <v>18800</v>
      </c>
      <c r="F81" t="inlineStr">
        <is>
          <t>1/4 탈각된 호두알 100%</t>
        </is>
      </c>
      <c r="G81" t="inlineStr"/>
      <c r="H81" t="inlineStr">
        <is>
          <t>무가미</t>
        </is>
      </c>
      <c r="I81" t="inlineStr"/>
    </row>
    <row r="82">
      <c r="A82" t="inlineStr"/>
      <c r="B82" t="inlineStr">
        <is>
          <t>건포도</t>
        </is>
      </c>
      <c r="C82" t="inlineStr">
        <is>
          <t>수입(미국)산</t>
        </is>
      </c>
      <c r="D82" t="inlineStr">
        <is>
          <t>kg</t>
        </is>
      </c>
      <c r="E82" t="inlineStr">
        <is>
          <t>품 절</t>
        </is>
      </c>
      <c r="F82" t="inlineStr">
        <is>
          <t>건포도99.5%,식물성기름0.5%.</t>
        </is>
      </c>
      <c r="G82" t="inlineStr"/>
      <c r="H82" t="inlineStr">
        <is>
          <t>위생포장</t>
        </is>
      </c>
      <c r="I82" t="inlineStr"/>
    </row>
    <row r="83">
      <c r="A83" t="inlineStr"/>
      <c r="B83" t="inlineStr">
        <is>
          <t>해바라기씨</t>
        </is>
      </c>
      <c r="C83" t="inlineStr">
        <is>
          <t>수입(미국)산</t>
        </is>
      </c>
      <c r="D83" t="inlineStr">
        <is>
          <t>kg</t>
        </is>
      </c>
      <c r="E83" t="n">
        <v>8000</v>
      </c>
      <c r="F83" t="inlineStr">
        <is>
          <t>해바라기씨 100%</t>
        </is>
      </c>
      <c r="G83" t="inlineStr"/>
      <c r="H83" t="inlineStr">
        <is>
          <t>위생포장</t>
        </is>
      </c>
      <c r="I83" t="inlineStr"/>
    </row>
    <row r="84">
      <c r="A84" t="inlineStr"/>
      <c r="B84" t="inlineStr">
        <is>
          <t>케슈넛</t>
        </is>
      </c>
      <c r="C84" t="inlineStr">
        <is>
          <t>수입(인도)산</t>
        </is>
      </c>
      <c r="D84" t="inlineStr">
        <is>
          <t>kg</t>
        </is>
      </c>
      <c r="E84" t="n">
        <v>24500</v>
      </c>
      <c r="F84" t="inlineStr">
        <is>
          <t>케슈넛 100%</t>
        </is>
      </c>
      <c r="G84" t="inlineStr"/>
      <c r="H84" t="inlineStr">
        <is>
          <t>무가미</t>
        </is>
      </c>
      <c r="I84" t="inlineStr"/>
    </row>
    <row r="85">
      <c r="A85" t="inlineStr"/>
      <c r="B85" t="inlineStr">
        <is>
          <t xml:space="preserve">   ※ 웰빙혼합멸치,혼합다시 소수점 단위 발주불가</t>
        </is>
      </c>
      <c r="C85" t="inlineStr"/>
      <c r="D85" t="inlineStr"/>
      <c r="E85" t="inlineStr"/>
      <c r="F85" t="inlineStr"/>
      <c r="G85" t="inlineStr"/>
      <c r="H85" t="inlineStr"/>
      <c r="I85" t="inlineStr"/>
    </row>
    <row r="86">
      <c r="A86" t="inlineStr"/>
      <c r="B86" t="inlineStr">
        <is>
          <t xml:space="preserve">   ※ 조미김가루/무염김가루/북어채/황태채/자른미역은 제품명 외 단위로 소분불가입니다.</t>
        </is>
      </c>
      <c r="C86" t="inlineStr"/>
      <c r="D86" t="inlineStr"/>
      <c r="E86" t="inlineStr"/>
      <c r="F86" t="inlineStr"/>
      <c r="G86" t="inlineStr"/>
      <c r="H86" t="inlineStr"/>
      <c r="I86" t="inlineStr"/>
    </row>
    <row r="87">
      <c r="A87" t="inlineStr"/>
      <c r="B87" t="inlineStr">
        <is>
          <t xml:space="preserve">     ex) 700g발주시 500g 1봉, 200g 1봉 발주주셔야합니다.</t>
        </is>
      </c>
      <c r="C87" t="inlineStr"/>
      <c r="D87" t="inlineStr"/>
      <c r="E87" t="inlineStr"/>
      <c r="F87" t="inlineStr"/>
      <c r="G87" t="inlineStr"/>
      <c r="H87" t="inlineStr"/>
      <c r="I87"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H53"/>
  <sheetViews>
    <sheetView workbookViewId="0">
      <selection activeCell="A1" sqref="A1"/>
    </sheetView>
  </sheetViews>
  <sheetFormatPr baseColWidth="8" defaultRowHeight="15"/>
  <sheetData>
    <row r="1">
      <c r="A1" t="inlineStr">
        <is>
          <t>6060_한가득_바다먹거리+8월+단가표.xls</t>
        </is>
      </c>
    </row>
    <row r="2">
      <c r="A2" t="inlineStr">
        <is>
          <t>https://school062.com/bbs/board.php?bo_table=product_02&amp;wr_id=6060</t>
        </is>
      </c>
    </row>
    <row r="3">
      <c r="A3" s="1" t="inlineStr"/>
      <c r="B3" s="1" t="inlineStr"/>
      <c r="C3" s="1" t="inlineStr"/>
      <c r="D3" s="1" t="inlineStr">
        <is>
          <t>튀김류 단가표</t>
        </is>
      </c>
      <c r="E3" s="1" t="inlineStr"/>
      <c r="F3" s="1" t="inlineStr"/>
      <c r="G3" s="1" t="inlineStr"/>
      <c r="H3" s="1" t="inlineStr"/>
    </row>
    <row r="4">
      <c r="A4" t="inlineStr">
        <is>
          <t>★   튀          김          류  ★      ※제조원에 따라 원재료 함량 변경될 수 있음※</t>
        </is>
      </c>
      <c r="B4" t="inlineStr"/>
      <c r="C4" t="inlineStr"/>
      <c r="D4" t="inlineStr"/>
      <c r="E4" t="inlineStr"/>
      <c r="F4" t="inlineStr"/>
      <c r="G4" t="inlineStr"/>
      <c r="H4" t="inlineStr"/>
    </row>
    <row r="5">
      <c r="A5" t="inlineStr">
        <is>
          <t>구  분</t>
        </is>
      </c>
      <c r="B5" t="inlineStr">
        <is>
          <t>제   품   명</t>
        </is>
      </c>
      <c r="C5" t="inlineStr">
        <is>
          <t>원 산 지</t>
        </is>
      </c>
      <c r="D5" t="inlineStr">
        <is>
          <t>단위</t>
        </is>
      </c>
      <c r="E5" t="inlineStr">
        <is>
          <t xml:space="preserve"> 학교가</t>
        </is>
      </c>
      <c r="F5" t="inlineStr">
        <is>
          <t>특             징</t>
        </is>
      </c>
      <c r="G5" t="inlineStr">
        <is>
          <t>HACCP
적용</t>
        </is>
      </c>
      <c r="H5" t="inlineStr">
        <is>
          <t>비  고</t>
        </is>
      </c>
    </row>
    <row r="6">
      <c r="A6" t="inlineStr">
        <is>
          <t>새
우
류</t>
        </is>
      </c>
      <c r="B6" t="inlineStr">
        <is>
          <t>깐쇼새우</t>
        </is>
      </c>
      <c r="C6" t="inlineStr">
        <is>
          <t>수입산</t>
        </is>
      </c>
      <c r="D6" t="inlineStr">
        <is>
          <t>900g/봉</t>
        </is>
      </c>
      <c r="E6" t="n">
        <v>24000</v>
      </c>
      <c r="F6" t="inlineStr">
        <is>
          <t xml:space="preserve">개당 12~13g (1봉=70알 내외)
새우(베트남),67.50%,밀가루(밀:미국산),13.10%,식물성유지(팜유),튀김가루(밀가루,전분,옥수수가루(밀가루,전분,옥수수가루,쌀가루,정제소금,포도당,후추가루,베이킹파우더,유화제,마늘향파우더,양파향파우더,비타민B-2,L-글루타민산나트륨,정제염,정제수,베이킹파우더 </t>
        </is>
      </c>
      <c r="G6" t="inlineStr"/>
      <c r="H6" t="inlineStr">
        <is>
          <t>(부가세포함가격)
*과세품목*</t>
        </is>
      </c>
    </row>
    <row r="7">
      <c r="A7" t="inlineStr"/>
      <c r="B7" t="inlineStr">
        <is>
          <t>감자말이 새우</t>
        </is>
      </c>
      <c r="C7" t="inlineStr">
        <is>
          <t>베트남산</t>
        </is>
      </c>
      <c r="D7" t="inlineStr">
        <is>
          <t>kg</t>
        </is>
      </c>
      <c r="E7" t="n">
        <v>36000</v>
      </c>
      <c r="F7" t="inlineStr">
        <is>
          <t>개당 20g (1kg=50개)
감자50%, 새우25%, 어육페이스트 25%(메기살 88.1%, 밀가루(밀)2%, 생선분(메기)2%,감자전분2%, 양파1.7%, 마늘1.7%, 설탕0.7%, 정제소금0.7%, L-글루타민산나트륨 (향미증진제)0.3%, 후추0.5%, 그린신(향미증진제)0.2%, 제삼인산나트륨0.1%)</t>
        </is>
      </c>
      <c r="G7" t="inlineStr"/>
      <c r="H7" t="inlineStr"/>
    </row>
    <row r="8">
      <c r="A8" t="inlineStr"/>
      <c r="B8" t="inlineStr">
        <is>
          <t>빵가루 새우(튀김용)특대</t>
        </is>
      </c>
      <c r="C8" t="inlineStr">
        <is>
          <t>베트남산</t>
        </is>
      </c>
      <c r="D8" t="inlineStr">
        <is>
          <t>500g/10미</t>
        </is>
      </c>
      <c r="E8" t="n">
        <v>11300</v>
      </c>
      <c r="F8" t="inlineStr">
        <is>
          <t xml:space="preserve">50gx10마리 (마리당 18cm내외)
새우40%,백색빵가루27.3%(밀가루,정제수,대두유,설탕,소금,효모,프로피온산칼슘(합성보존료)
배터믹스15%(밀가루,타피오카전분,소금,식물성유지(팜유),구아검,밀단백질,L-글루타민산나트륨
(향미증진제),합성팽창제,유화제,향신료추출물(후추,옥수수)),오렌지색빵가루11.7%(밀가루,쇼트닝
(팜유),설탕,효모,소금,안나토색소,이스트푸드),프리더스트6%(타피오카전분,패각칼슘(가리비),
유화제,식물성유지(들깨유)) </t>
        </is>
      </c>
      <c r="G8" t="inlineStr"/>
      <c r="H8" t="inlineStr"/>
    </row>
    <row r="9">
      <c r="A9" t="inlineStr"/>
      <c r="B9" t="inlineStr">
        <is>
          <t>빵가루 새우(튀김용)대</t>
        </is>
      </c>
      <c r="C9" t="inlineStr">
        <is>
          <t>베트남산</t>
        </is>
      </c>
      <c r="D9" t="inlineStr">
        <is>
          <t>300g/10미</t>
        </is>
      </c>
      <c r="E9" t="n">
        <v>5700</v>
      </c>
      <c r="F9" t="inlineStr">
        <is>
          <t>30gx10마리 (마리당 12cm내외)
흰다리새우 30%,화이트팬코(밀가루,쇼트닝(팜유),설탕,효모,정제소금,이스트푸드]예로우팬코[밀가루,쇼트닝(팜유),설탕,효모,정제소금,안나토색소,이스트푸드],정제수,배터믹스[밀가루구아검,잔탄검,탈지대두분말,정제소금,분말지방(팜유ㅡ포도당시럽,카제인,폴리인산나트륨,이산화규소(고결방지제,)],변성전분(인산이전분),옥수수전분(유전자변형옥수수포함가능성있음),
밀가루,정제소슴,새우,밀,대두으유포함</t>
        </is>
      </c>
      <c r="G9" t="inlineStr"/>
      <c r="H9" t="inlineStr"/>
    </row>
    <row r="10">
      <c r="A10" t="inlineStr"/>
      <c r="B10" t="inlineStr">
        <is>
          <t>빵가루 새우(튀김용)중</t>
        </is>
      </c>
      <c r="C10" t="inlineStr">
        <is>
          <t>베트남산</t>
        </is>
      </c>
      <c r="D10" t="inlineStr">
        <is>
          <t>600g/30미</t>
        </is>
      </c>
      <c r="E10" t="n">
        <v>16200</v>
      </c>
      <c r="F10" t="inlineStr">
        <is>
          <t>20gx30마리 (마리당 10cm내외)
새우40%,화이트팬코{밀가루,쇼트닝(팜유),설탕,효모,정제소금.이스트푸드[염화암모늄,황산칼슘,
탄산칼슘,L-시스틴,비타민C,알파-아밀라아제,프로테아제,밀가루,맥아분말,옥수수전분,효모분말]},
오렌지팬커[밀가루,쇼트닝(팜유),설탕,효모,정제소금,안나토색소,이스트푸드,정제수,배터믹스,
합성팽창제(탄산수소나트륨),L-글루타민산나트륨(향미증진제),프리더스트[변성전분(초산전분,
대두유,D-토코페롤(혼합형),계란분말,정제소금,옥수수전분]</t>
        </is>
      </c>
      <c r="G10" t="inlineStr"/>
      <c r="H10" t="inlineStr"/>
    </row>
    <row r="11">
      <c r="A11" t="inlineStr"/>
      <c r="B11" t="inlineStr">
        <is>
          <t>빵가루 새우(튀김용)소</t>
        </is>
      </c>
      <c r="C11" t="inlineStr">
        <is>
          <t>수입산</t>
        </is>
      </c>
      <c r="D11" t="inlineStr">
        <is>
          <t>720g/60미</t>
        </is>
      </c>
      <c r="E11" t="inlineStr">
        <is>
          <t>품 절</t>
        </is>
      </c>
      <c r="F11" t="inlineStr">
        <is>
          <t>12gx60마리 (마리당 8cm내외)
새우40%, 빵가루41%(밀가루, 쇼트닝, 설탕, 효모, 정제염, 반죽계량제 (밀가루, 효모추출물,옥수수수전분)), 베터믹스10% (밀가루, 설탕, 쌀가루, 팜유분말, 정제염, 계란분말, 대두단백,쇼트닝, L-글루타민산나트륨(향미증진제), 탄산수소나트륨, 글리세린지방산에스테르,타피오카전분, 옥수수전분, 안정제(구아검, 신탄검), 정제수, 프리더스트(계란분말, 정제염,타피오카전분, 옥수수전분)</t>
        </is>
      </c>
      <c r="G11" t="inlineStr"/>
      <c r="H11" t="inlineStr"/>
    </row>
    <row r="12">
      <c r="A12" t="inlineStr"/>
      <c r="B12" t="inlineStr">
        <is>
          <t>생선까스(2.5KG)45~46개입</t>
        </is>
      </c>
      <c r="C12" t="inlineStr">
        <is>
          <t>중국산</t>
        </is>
      </c>
      <c r="D12" t="inlineStr">
        <is>
          <t>45~46EA/봉</t>
        </is>
      </c>
      <c r="E12" t="n">
        <v>22500</v>
      </c>
      <c r="F12" t="inlineStr">
        <is>
          <t>2.5kg(50g/45~46개입)
대구살40%,빵가루(밀가루,쇼트닝,설탕,효모,정제소금),정제수,밀가루,밀전분,정제소금,잔탄검,L-글루탐산나트륨(향미증진제)</t>
        </is>
      </c>
      <c r="G12" t="inlineStr"/>
      <c r="H12" t="inlineStr"/>
    </row>
    <row r="13">
      <c r="A13" t="inlineStr">
        <is>
          <t>튀
김
류</t>
        </is>
      </c>
      <c r="B13" t="inlineStr">
        <is>
          <t>해물까스</t>
        </is>
      </c>
      <c r="C13" t="inlineStr">
        <is>
          <t>중국산</t>
        </is>
      </c>
      <c r="D13" t="inlineStr">
        <is>
          <t>20EA/봉</t>
        </is>
      </c>
      <c r="E13" t="n">
        <v>13500</v>
      </c>
      <c r="F13" t="inlineStr">
        <is>
          <t xml:space="preserve">1.2kg(60g/20개입)
오징어29.62%, 정제수, 밀가루, 밀전분, 양파, 문어3%, 정제소금, 쇼트닝,옥수수전분, 합성팽창제, L-글루타민산나트륨, 설탕, 구아검, 파래,흑후추  </t>
        </is>
      </c>
      <c r="G13" t="inlineStr"/>
      <c r="H13" t="inlineStr"/>
    </row>
    <row r="14">
      <c r="A14" t="inlineStr"/>
      <c r="B14" t="inlineStr">
        <is>
          <t>꽉찬 새우까스
(새우55%함유)</t>
        </is>
      </c>
      <c r="C14" t="inlineStr">
        <is>
          <t>수입산
(인도네시아)</t>
        </is>
      </c>
      <c r="D14" t="inlineStr">
        <is>
          <t>20EA/봉</t>
        </is>
      </c>
      <c r="E14" t="n">
        <v>16500</v>
      </c>
      <c r="F14" t="inlineStr">
        <is>
          <t>1kg(50g/20개입)
흰다리새우55%, 연육19%
빵가루, 정제수, 배터믹스 등</t>
        </is>
      </c>
      <c r="G14" t="inlineStr"/>
      <c r="H14" t="inlineStr"/>
    </row>
    <row r="15">
      <c r="A15" t="inlineStr">
        <is>
          <t>부
침
류</t>
        </is>
      </c>
      <c r="B15" t="inlineStr">
        <is>
          <t>미니오꼬노미야끼</t>
        </is>
      </c>
      <c r="C15" t="inlineStr">
        <is>
          <t>중국산</t>
        </is>
      </c>
      <c r="D15" t="inlineStr">
        <is>
          <t>kg/봉</t>
        </is>
      </c>
      <c r="E15" t="inlineStr">
        <is>
          <t>품 절</t>
        </is>
      </c>
      <c r="F15" t="inlineStr">
        <is>
          <t>개당 20g (1kg=50개)
양배추 52.36%, 계란17.32%, 밀가루(밀)9.89%, 정제수, 오징어4.46%, 파2.68%</t>
        </is>
      </c>
      <c r="G15" t="inlineStr"/>
      <c r="H15" t="inlineStr"/>
    </row>
    <row r="16">
      <c r="A16" t="inlineStr"/>
      <c r="B16" t="inlineStr">
        <is>
          <t>오꼬노미야끼</t>
        </is>
      </c>
      <c r="C16" t="inlineStr">
        <is>
          <t>중국산</t>
        </is>
      </c>
      <c r="D16" t="inlineStr">
        <is>
          <t>4EA/봉</t>
        </is>
      </c>
      <c r="E16" t="inlineStr">
        <is>
          <t>품 절</t>
        </is>
      </c>
      <c r="F16" t="inlineStr">
        <is>
          <t xml:space="preserve">1봉(4EA)/개당350g
양배추41.17%, 난황(계란)11.56%,밀가루(밀)11.1%,난백(계란)10.04%,오징어5.02%,새우,문어,대두유 </t>
        </is>
      </c>
      <c r="G16" t="inlineStr"/>
      <c r="H16" t="inlineStr"/>
    </row>
    <row r="17">
      <c r="A17" t="inlineStr"/>
      <c r="B17" t="inlineStr">
        <is>
          <t>타코야끼</t>
        </is>
      </c>
      <c r="C17" t="inlineStr">
        <is>
          <t>중국산</t>
        </is>
      </c>
      <c r="D17" t="inlineStr">
        <is>
          <t>kg/봉</t>
        </is>
      </c>
      <c r="E17" t="n">
        <v>10200</v>
      </c>
      <c r="F17" t="inlineStr">
        <is>
          <t>약50개입
정제수, 소맥분, 양배추, 문어, 계란, 밀전분, 대두유, 씨즈닝오일[대두유, 간장]정제소금, 생강, 대파, L-글루탄산나트륨(향미증진제)</t>
        </is>
      </c>
      <c r="G17" t="inlineStr"/>
      <c r="H17" t="inlineStr"/>
    </row>
    <row r="18">
      <c r="A18" t="inlineStr"/>
      <c r="B18" t="inlineStr">
        <is>
          <t>새우 피쉬볼</t>
        </is>
      </c>
      <c r="C18" t="inlineStr">
        <is>
          <t>중국산</t>
        </is>
      </c>
      <c r="D18" t="inlineStr">
        <is>
          <t>kg</t>
        </is>
      </c>
      <c r="E18" t="inlineStr">
        <is>
          <t>품 절</t>
        </is>
      </c>
      <c r="F18" t="inlineStr">
        <is>
          <t>약70개입
냉동어육(실꼬리돔)48%,새우살19%, 대두유4.6%,
당근6%,밀전분(밀)4.55%, 정제소금,설탕</t>
        </is>
      </c>
      <c r="G18" t="inlineStr"/>
      <c r="H18" t="inlineStr"/>
    </row>
    <row r="19">
      <c r="A19" t="inlineStr"/>
      <c r="B19" t="inlineStr">
        <is>
          <t>샌드위치 피쉬볼</t>
        </is>
      </c>
      <c r="C19" t="inlineStr">
        <is>
          <t>중국산</t>
        </is>
      </c>
      <c r="D19" t="inlineStr">
        <is>
          <t>kg</t>
        </is>
      </c>
      <c r="E19" t="inlineStr">
        <is>
          <t>품 절</t>
        </is>
      </c>
      <c r="F19" t="inlineStr">
        <is>
          <t>약60~65개
냉동어육 (실꼬리돔)47%,정제수, 당근7%, 두유5%,
감자전분5%, 옥수수3.5%,양파,정제소금,설탕,계란,</t>
        </is>
      </c>
      <c r="G19" t="inlineStr"/>
      <c r="H19" t="inlineStr"/>
    </row>
    <row r="20">
      <c r="A20" t="inlineStr"/>
      <c r="B20" t="inlineStr">
        <is>
          <t>두부모양 피쉬볼</t>
        </is>
      </c>
      <c r="C20" t="inlineStr">
        <is>
          <t>중국산</t>
        </is>
      </c>
      <c r="D20" t="inlineStr">
        <is>
          <t>kg</t>
        </is>
      </c>
      <c r="E20" t="inlineStr">
        <is>
          <t>품 절</t>
        </is>
      </c>
      <c r="F20" t="inlineStr">
        <is>
          <t>약70~75개
냉동어육(실고리돔)55%,정제수, 대두유(대두)9.4%, 
두유(대두)8%, 감자전분4%,정제소금2%, 설탕,계란</t>
        </is>
      </c>
      <c r="G20" t="inlineStr"/>
      <c r="H20" t="inlineStr"/>
    </row>
    <row r="21">
      <c r="A21" t="inlineStr">
        <is>
          <t>★   오          븐          용  ★</t>
        </is>
      </c>
      <c r="B21" t="inlineStr"/>
      <c r="C21" t="inlineStr"/>
      <c r="D21" t="inlineStr"/>
      <c r="E21" t="inlineStr"/>
      <c r="F21" t="inlineStr"/>
      <c r="G21" t="inlineStr"/>
      <c r="H21" t="inlineStr"/>
    </row>
    <row r="22">
      <c r="A22" t="inlineStr">
        <is>
          <t>구  분</t>
        </is>
      </c>
      <c r="B22" t="inlineStr">
        <is>
          <t>제   품   명</t>
        </is>
      </c>
      <c r="C22" t="inlineStr">
        <is>
          <t>원 산 지</t>
        </is>
      </c>
      <c r="D22" t="inlineStr">
        <is>
          <t>단위</t>
        </is>
      </c>
      <c r="E22" t="inlineStr">
        <is>
          <t xml:space="preserve"> 학교가</t>
        </is>
      </c>
      <c r="F22" t="inlineStr">
        <is>
          <t>과세/면세</t>
        </is>
      </c>
      <c r="G22" t="inlineStr">
        <is>
          <t>팩단위
적용</t>
        </is>
      </c>
      <c r="H22" t="inlineStr">
        <is>
          <t>비  고</t>
        </is>
      </c>
    </row>
    <row r="23">
      <c r="A23" t="inlineStr">
        <is>
          <t>오
븐
용</t>
        </is>
      </c>
      <c r="B23" t="inlineStr">
        <is>
          <t>카레아몬드
통살방어스테이크</t>
        </is>
      </c>
      <c r="C23" t="inlineStr">
        <is>
          <t>국산</t>
        </is>
      </c>
      <c r="D23" t="inlineStr">
        <is>
          <t>50g/개</t>
        </is>
      </c>
      <c r="E23" t="n">
        <v>1200</v>
      </c>
      <c r="F23" t="inlineStr">
        <is>
          <t>【규격】50g/개,70g/개
【특징】냉동생선포를 적당한 비율의 카레분말에 혼합하여
        아몬드분태를 토핑한 제품
【조리방법】①오븐전용 : 180~185℃온도→20~25분간 굽는다
【성분함량】
가자미순살 : 가자미살97%, 카레분말1% 아몬드분태0.5%빵가루1.5%
가자미방어 : 방어살97%, 카레분말1% 아몬드분태0.5%빵가루1.5%
삼치순살 : 삼치살97%, 카레분말1% 아몬드분태0.5%빵가루1.5%
고등어순살 : 고등어살97%, 카레분말1% 아몬드분태0.5%빵가루1.5%</t>
        </is>
      </c>
      <c r="G23" t="inlineStr">
        <is>
          <t>1팩/30개</t>
        </is>
      </c>
      <c r="H23" t="inlineStr">
        <is>
          <t>할인제외  /  품목 조정 항목 있음</t>
        </is>
      </c>
    </row>
    <row r="24">
      <c r="A24" t="inlineStr"/>
      <c r="B24" t="inlineStr"/>
      <c r="C24" t="inlineStr">
        <is>
          <t>국산</t>
        </is>
      </c>
      <c r="D24" t="inlineStr">
        <is>
          <t>70g/개</t>
        </is>
      </c>
      <c r="E24" t="n">
        <v>1700</v>
      </c>
      <c r="F24" t="inlineStr"/>
      <c r="G24" t="inlineStr">
        <is>
          <t>1팩/20개</t>
        </is>
      </c>
      <c r="H24" t="inlineStr"/>
    </row>
    <row r="25">
      <c r="A25" t="inlineStr"/>
      <c r="B25" t="inlineStr">
        <is>
          <t xml:space="preserve">카레아몬드
통살삼치스테이크          </t>
        </is>
      </c>
      <c r="C25" t="inlineStr">
        <is>
          <t>국산</t>
        </is>
      </c>
      <c r="D25" t="inlineStr">
        <is>
          <t>50g/개</t>
        </is>
      </c>
      <c r="E25" t="n">
        <v>1800</v>
      </c>
      <c r="F25" t="inlineStr"/>
      <c r="G25" t="inlineStr">
        <is>
          <t>1팩/30개</t>
        </is>
      </c>
      <c r="H25" t="inlineStr"/>
    </row>
    <row r="26">
      <c r="A26" t="inlineStr"/>
      <c r="B26" t="inlineStr"/>
      <c r="C26" t="inlineStr">
        <is>
          <t>국산</t>
        </is>
      </c>
      <c r="D26" t="inlineStr">
        <is>
          <t>70g/개</t>
        </is>
      </c>
      <c r="E26" t="n">
        <v>2600</v>
      </c>
      <c r="F26" t="inlineStr"/>
      <c r="G26" t="inlineStr">
        <is>
          <t>1팩/20개</t>
        </is>
      </c>
      <c r="H26" t="inlineStr"/>
    </row>
    <row r="27">
      <c r="A27" t="inlineStr"/>
      <c r="B27" t="inlineStr">
        <is>
          <t>카레아몬드
통살고등어스테이크</t>
        </is>
      </c>
      <c r="C27" t="inlineStr">
        <is>
          <t>국산</t>
        </is>
      </c>
      <c r="D27" t="inlineStr">
        <is>
          <t>50g/개</t>
        </is>
      </c>
      <c r="E27" t="n">
        <v>1300</v>
      </c>
      <c r="F27" t="inlineStr"/>
      <c r="G27" t="inlineStr">
        <is>
          <t>1팩/30개</t>
        </is>
      </c>
      <c r="H27" t="inlineStr"/>
    </row>
    <row r="28">
      <c r="A28" t="inlineStr"/>
      <c r="B28" t="inlineStr"/>
      <c r="C28" t="inlineStr">
        <is>
          <t>국산</t>
        </is>
      </c>
      <c r="D28" t="inlineStr">
        <is>
          <t>70g/개</t>
        </is>
      </c>
      <c r="E28" t="n">
        <v>1800</v>
      </c>
      <c r="F28" t="inlineStr"/>
      <c r="G28" t="inlineStr">
        <is>
          <t>1팩/20개</t>
        </is>
      </c>
      <c r="H28" t="inlineStr"/>
    </row>
    <row r="29">
      <c r="A29" t="inlineStr"/>
      <c r="B29" t="inlineStr">
        <is>
          <t>카레아몬드
통살가자미스테이크</t>
        </is>
      </c>
      <c r="C29" t="inlineStr">
        <is>
          <t>수입산</t>
        </is>
      </c>
      <c r="D29" t="inlineStr">
        <is>
          <t>50g/개</t>
        </is>
      </c>
      <c r="E29" t="inlineStr">
        <is>
          <t>품 절</t>
        </is>
      </c>
      <c r="F29" t="inlineStr"/>
      <c r="G29" t="inlineStr">
        <is>
          <t>1팩/30개</t>
        </is>
      </c>
      <c r="H29" t="inlineStr"/>
    </row>
    <row r="30">
      <c r="A30" t="inlineStr"/>
      <c r="B30" t="inlineStr"/>
      <c r="C30" t="inlineStr">
        <is>
          <t>수입산</t>
        </is>
      </c>
      <c r="D30" t="inlineStr">
        <is>
          <t>70g/개</t>
        </is>
      </c>
      <c r="E30" t="inlineStr">
        <is>
          <t>품 절</t>
        </is>
      </c>
      <c r="F30" t="inlineStr"/>
      <c r="G30" t="inlineStr">
        <is>
          <t>1팩/20개</t>
        </is>
      </c>
      <c r="H30" t="inlineStr"/>
    </row>
    <row r="31">
      <c r="A31" t="inlineStr"/>
      <c r="B31" t="inlineStr">
        <is>
          <t>숯불바베큐맛
통살방어스테이크</t>
        </is>
      </c>
      <c r="C31" t="inlineStr">
        <is>
          <t>국산</t>
        </is>
      </c>
      <c r="D31" t="inlineStr">
        <is>
          <t>50g/개</t>
        </is>
      </c>
      <c r="E31" t="n">
        <v>1200</v>
      </c>
      <c r="F31" t="inlineStr">
        <is>
          <t>【규격】50g/개,70g/개
【특징】냉동생선포를 특제소스에 침지
→담백한 바베큐소스를 토핑하여 오븐이나,
그릴에 굽기 쉽도록 독자적인 기술력과 제조공법으로 제조
【성분함량】
순살방어 : 방어살 95%, 숯불바베큐소스 4.0%,재제염 1.0%
순살삼치 : 삼치살 95%, 숯불바베큐소스 4.0%,재제염 1.0%
순살고등어 : 고등어살 95%, 숯불바베큐소스 4.0%,재제염 1.0%</t>
        </is>
      </c>
      <c r="G31" t="inlineStr">
        <is>
          <t>1팩/30개</t>
        </is>
      </c>
      <c r="H31" t="inlineStr"/>
    </row>
    <row r="32">
      <c r="A32" t="inlineStr"/>
      <c r="B32" t="inlineStr"/>
      <c r="C32" t="inlineStr">
        <is>
          <t>국산</t>
        </is>
      </c>
      <c r="D32" t="inlineStr">
        <is>
          <t>70g/개</t>
        </is>
      </c>
      <c r="E32" t="n">
        <v>1700</v>
      </c>
      <c r="F32" t="inlineStr"/>
      <c r="G32" t="inlineStr">
        <is>
          <t>1팩/20개</t>
        </is>
      </c>
      <c r="H32" t="inlineStr"/>
    </row>
    <row r="33">
      <c r="A33" t="inlineStr"/>
      <c r="B33" t="inlineStr">
        <is>
          <t>숯불바베큐맛
통살삼치스테이크</t>
        </is>
      </c>
      <c r="C33" t="inlineStr">
        <is>
          <t>국산</t>
        </is>
      </c>
      <c r="D33" t="inlineStr">
        <is>
          <t>50g/개</t>
        </is>
      </c>
      <c r="E33" t="n">
        <v>1800</v>
      </c>
      <c r="F33" t="inlineStr"/>
      <c r="G33" t="inlineStr">
        <is>
          <t>1팩/30개</t>
        </is>
      </c>
      <c r="H33" t="inlineStr"/>
    </row>
    <row r="34">
      <c r="A34" t="inlineStr"/>
      <c r="B34" t="inlineStr"/>
      <c r="C34" t="inlineStr">
        <is>
          <t>국산</t>
        </is>
      </c>
      <c r="D34" t="inlineStr">
        <is>
          <t>70g/개</t>
        </is>
      </c>
      <c r="E34" t="n">
        <v>2600</v>
      </c>
      <c r="F34" t="inlineStr"/>
      <c r="G34" t="inlineStr">
        <is>
          <t>1팩/20개</t>
        </is>
      </c>
      <c r="H34" t="inlineStr"/>
    </row>
    <row r="35">
      <c r="A35" t="inlineStr"/>
      <c r="B35" t="inlineStr">
        <is>
          <t>숯불바베큐맛
통살고등어스테이크</t>
        </is>
      </c>
      <c r="C35" t="inlineStr">
        <is>
          <t>국산</t>
        </is>
      </c>
      <c r="D35" t="inlineStr">
        <is>
          <t>50g/개</t>
        </is>
      </c>
      <c r="E35" t="n">
        <v>1300</v>
      </c>
      <c r="F35" t="inlineStr"/>
      <c r="G35" t="inlineStr">
        <is>
          <t>1팩/30개</t>
        </is>
      </c>
      <c r="H35" t="inlineStr"/>
    </row>
    <row r="36">
      <c r="A36" t="inlineStr"/>
      <c r="B36" t="inlineStr"/>
      <c r="C36" t="inlineStr">
        <is>
          <t>국산</t>
        </is>
      </c>
      <c r="D36" t="inlineStr">
        <is>
          <t>70g/개</t>
        </is>
      </c>
      <c r="E36" t="n">
        <v>1800</v>
      </c>
      <c r="F36" t="inlineStr"/>
      <c r="G36" t="inlineStr">
        <is>
          <t>1팩/20개</t>
        </is>
      </c>
      <c r="H36" t="inlineStr"/>
    </row>
    <row r="37">
      <c r="A37" t="inlineStr"/>
      <c r="B37" t="inlineStr">
        <is>
          <t>허니데리야끼
삼치순살스테이크</t>
        </is>
      </c>
      <c r="C37" t="inlineStr">
        <is>
          <t>국산</t>
        </is>
      </c>
      <c r="D37" t="inlineStr">
        <is>
          <t>50g/개</t>
        </is>
      </c>
      <c r="E37" t="n">
        <v>1800</v>
      </c>
      <c r="F37" t="inlineStr">
        <is>
          <t>【규격】초등기준(±50g)/고등,성인기준(±70g)
【성분함량】삼치 94.97%, 데리야끼소스 4.53%, 피쉬순살염지제 0.5%</t>
        </is>
      </c>
      <c r="G37" t="inlineStr">
        <is>
          <t>1팩/30개</t>
        </is>
      </c>
      <c r="H37" t="inlineStr"/>
    </row>
    <row r="38">
      <c r="A38" t="inlineStr"/>
      <c r="B38" t="inlineStr"/>
      <c r="C38" t="inlineStr">
        <is>
          <t>국산</t>
        </is>
      </c>
      <c r="D38" t="inlineStr">
        <is>
          <t>70g/개</t>
        </is>
      </c>
      <c r="E38" t="n">
        <v>2600</v>
      </c>
      <c r="F38" t="inlineStr"/>
      <c r="G38" t="inlineStr">
        <is>
          <t>1팩/20개</t>
        </is>
      </c>
      <c r="H38" t="inlineStr"/>
    </row>
    <row r="39">
      <c r="A39" t="inlineStr"/>
      <c r="B39" t="inlineStr">
        <is>
          <t>허니데리야끼
고등어순살스테이크</t>
        </is>
      </c>
      <c r="C39" t="inlineStr">
        <is>
          <t>국산</t>
        </is>
      </c>
      <c r="D39" t="inlineStr">
        <is>
          <t>50g/개</t>
        </is>
      </c>
      <c r="E39" t="n">
        <v>1300</v>
      </c>
      <c r="F39" t="inlineStr">
        <is>
          <t>【규격】초등기준(±50g)/고등,성인기준(±70g)
【성분함량】고등어94.97%, 데리야끼소스4.53%, 피쉬순살염지제0.5%</t>
        </is>
      </c>
      <c r="G39" t="inlineStr">
        <is>
          <t>1팩/30개</t>
        </is>
      </c>
      <c r="H39" t="inlineStr"/>
    </row>
    <row r="40">
      <c r="A40" t="inlineStr"/>
      <c r="B40" t="inlineStr"/>
      <c r="C40" t="inlineStr">
        <is>
          <t>국산</t>
        </is>
      </c>
      <c r="D40" t="inlineStr">
        <is>
          <t>70g/개</t>
        </is>
      </c>
      <c r="E40" t="n">
        <v>1800</v>
      </c>
      <c r="F40" t="inlineStr"/>
      <c r="G40" t="inlineStr">
        <is>
          <t>1팩/20개</t>
        </is>
      </c>
      <c r="H40" t="inlineStr"/>
    </row>
    <row r="41">
      <c r="A41" t="inlineStr"/>
      <c r="B41" t="inlineStr">
        <is>
          <t>허니데리야끼
방어순살스테이크</t>
        </is>
      </c>
      <c r="C41" t="inlineStr">
        <is>
          <t>국산</t>
        </is>
      </c>
      <c r="D41" t="inlineStr">
        <is>
          <t>50g/개</t>
        </is>
      </c>
      <c r="E41" t="n">
        <v>1200</v>
      </c>
      <c r="F41" t="inlineStr">
        <is>
          <t>【규격】초등기준(±50g)/고등,성인기준(±70g)
【성분함량】방어94.97%, 데리야끼소스4.53%, 피쉬순살염지제0.5%</t>
        </is>
      </c>
      <c r="G41" t="inlineStr">
        <is>
          <t>1팩/30개</t>
        </is>
      </c>
      <c r="H41" t="inlineStr"/>
    </row>
    <row r="42">
      <c r="A42" t="inlineStr"/>
      <c r="B42" t="inlineStr"/>
      <c r="C42" t="inlineStr">
        <is>
          <t>국산</t>
        </is>
      </c>
      <c r="D42" t="inlineStr">
        <is>
          <t>70g/개</t>
        </is>
      </c>
      <c r="E42" t="n">
        <v>1700</v>
      </c>
      <c r="F42" t="inlineStr"/>
      <c r="G42" t="inlineStr">
        <is>
          <t>1팩/20개</t>
        </is>
      </c>
      <c r="H42" t="inlineStr"/>
    </row>
    <row r="43">
      <c r="A43" t="inlineStr"/>
      <c r="B43" t="inlineStr">
        <is>
          <t>발사믹고등어순살</t>
        </is>
      </c>
      <c r="C43" t="inlineStr">
        <is>
          <t>국산</t>
        </is>
      </c>
      <c r="D43" t="inlineStr">
        <is>
          <t>40g/개</t>
        </is>
      </c>
      <c r="E43" t="n">
        <v>1000</v>
      </c>
      <c r="F43" t="inlineStr">
        <is>
          <t>【규격】초등기준(±40g)/고등,성인기준(±70g)
【성분함량】고등어97.8%, 천일염0.2%, 발사믹소스2%</t>
        </is>
      </c>
      <c r="G43" t="inlineStr">
        <is>
          <t>1팩/30개</t>
        </is>
      </c>
      <c r="H43" t="inlineStr"/>
    </row>
    <row r="44">
      <c r="A44" t="inlineStr"/>
      <c r="B44" t="inlineStr"/>
      <c r="C44" t="inlineStr">
        <is>
          <t>국산</t>
        </is>
      </c>
      <c r="D44" t="inlineStr">
        <is>
          <t>70g/개</t>
        </is>
      </c>
      <c r="E44" t="n">
        <v>1700</v>
      </c>
      <c r="F44" t="inlineStr">
        <is>
          <t>【규격】온마리(±70)
【성분함량】고등어97.8%, 천일염0.2%, 발사믹소스2%</t>
        </is>
      </c>
      <c r="G44" t="inlineStr">
        <is>
          <t>1팩/20개</t>
        </is>
      </c>
      <c r="H44" t="inlineStr"/>
    </row>
    <row r="45">
      <c r="A45" t="inlineStr"/>
      <c r="B45" t="inlineStr"/>
      <c r="C45" t="inlineStr">
        <is>
          <t>국산</t>
        </is>
      </c>
      <c r="D45" t="inlineStr">
        <is>
          <t>90g/개</t>
        </is>
      </c>
      <c r="E45" t="n">
        <v>2100</v>
      </c>
      <c r="F45" t="inlineStr">
        <is>
          <t>【규격】온마리(±90)
【성분함량】고등어97.8%, 천일염0.2%, 발사믹소스2%</t>
        </is>
      </c>
      <c r="G45" t="inlineStr">
        <is>
          <t>1팩/15개</t>
        </is>
      </c>
      <c r="H45" t="inlineStr"/>
    </row>
    <row r="46">
      <c r="A46" t="inlineStr"/>
      <c r="B46" t="inlineStr">
        <is>
          <t>허브향 코호연어스테이크(silver Salmon)</t>
        </is>
      </c>
      <c r="C46" t="inlineStr">
        <is>
          <t>칠레</t>
        </is>
      </c>
      <c r="D46" t="inlineStr">
        <is>
          <t>60g/개</t>
        </is>
      </c>
      <c r="E46" t="n">
        <v>3000</v>
      </c>
      <c r="F46" t="inlineStr">
        <is>
          <t>최고급의 칠레산 은연어사용
【규격】±60g,±80g
【특징】연어살 98.0%, 버터혼합분말65 1.5%, 백설허브맛솔트순한맛, 파슬리후레이크</t>
        </is>
      </c>
      <c r="G46" t="inlineStr">
        <is>
          <t>1팩/20개</t>
        </is>
      </c>
      <c r="H46" t="inlineStr"/>
    </row>
    <row r="47">
      <c r="A47" t="inlineStr"/>
      <c r="B47" t="inlineStr"/>
      <c r="C47" t="inlineStr">
        <is>
          <t>칠레</t>
        </is>
      </c>
      <c r="D47" t="inlineStr">
        <is>
          <t>80g/개</t>
        </is>
      </c>
      <c r="E47" t="n">
        <v>4000</v>
      </c>
      <c r="F47" t="inlineStr"/>
      <c r="G47" t="inlineStr">
        <is>
          <t>1팩/15개</t>
        </is>
      </c>
      <c r="H47" t="inlineStr"/>
    </row>
    <row r="48">
      <c r="A48" t="inlineStr"/>
      <c r="B48" t="inlineStr">
        <is>
          <t>허니버터 코호연어스테이크(silver Salmon)</t>
        </is>
      </c>
      <c r="C48" t="inlineStr">
        <is>
          <t>칠레</t>
        </is>
      </c>
      <c r="D48" t="inlineStr">
        <is>
          <t>60g/개</t>
        </is>
      </c>
      <c r="E48" t="n">
        <v>3000</v>
      </c>
      <c r="F48" t="inlineStr">
        <is>
          <t>최고급의 칠레산 은연어사용
【규격】±60g,±80g
【특징】연어살 98.0%, 버터혼합분말65 1.5%, 백설허브맛솔트순한맛, 파슬리후레이크</t>
        </is>
      </c>
      <c r="G48" t="inlineStr">
        <is>
          <t>1팩/20개</t>
        </is>
      </c>
      <c r="H48" t="inlineStr"/>
    </row>
    <row r="49">
      <c r="A49" t="inlineStr"/>
      <c r="B49" t="inlineStr"/>
      <c r="C49" t="inlineStr">
        <is>
          <t>칠레</t>
        </is>
      </c>
      <c r="D49" t="inlineStr">
        <is>
          <t>80g/개</t>
        </is>
      </c>
      <c r="E49" t="n">
        <v>4000</v>
      </c>
      <c r="F49" t="inlineStr"/>
      <c r="G49" t="inlineStr">
        <is>
          <t>1팩/15개</t>
        </is>
      </c>
      <c r="H49" t="inlineStr"/>
    </row>
    <row r="50">
      <c r="A50" t="inlineStr"/>
      <c r="B50" t="inlineStr">
        <is>
          <t>허니갈릭 코호연어스테이크(silver Salmon)</t>
        </is>
      </c>
      <c r="C50" t="inlineStr">
        <is>
          <t>칠레</t>
        </is>
      </c>
      <c r="D50" t="inlineStr">
        <is>
          <t>60g/개</t>
        </is>
      </c>
      <c r="E50" t="n">
        <v>3000</v>
      </c>
      <c r="F50" t="inlineStr">
        <is>
          <t>최고급의 칠레산 은연어사용
【규격】±60g,±80g
【특징】연어살 98.5%, 허니갈릭시즈닝1.3%
천일염0.2%</t>
        </is>
      </c>
      <c r="G50" t="inlineStr">
        <is>
          <t>1팩/20개</t>
        </is>
      </c>
      <c r="H50" t="inlineStr"/>
    </row>
    <row r="51">
      <c r="A51" t="inlineStr"/>
      <c r="B51" t="inlineStr"/>
      <c r="C51" t="inlineStr">
        <is>
          <t>칠레</t>
        </is>
      </c>
      <c r="D51" t="inlineStr">
        <is>
          <t>80g/개</t>
        </is>
      </c>
      <c r="E51" t="n">
        <v>4000</v>
      </c>
      <c r="F51" t="inlineStr"/>
      <c r="G51" t="inlineStr">
        <is>
          <t>1팩/15개</t>
        </is>
      </c>
      <c r="H51" t="inlineStr"/>
    </row>
    <row r="52">
      <c r="A52" t="inlineStr"/>
      <c r="B52" t="inlineStr">
        <is>
          <t>치즈갈릭 코호연어스테이크(silver Salmon)</t>
        </is>
      </c>
      <c r="C52" t="inlineStr">
        <is>
          <t>칠레</t>
        </is>
      </c>
      <c r="D52" t="inlineStr">
        <is>
          <t>60g/개</t>
        </is>
      </c>
      <c r="E52" t="n">
        <v>3000</v>
      </c>
      <c r="F52" t="inlineStr">
        <is>
          <t>최고급의 칠레산 은연어사용
【규격】±60g,±80g
【특징】연어살 98.5%, 천일염0.2% 혼합치즈1%,
갈릭시즈닝0.5.%</t>
        </is>
      </c>
      <c r="G52" t="inlineStr">
        <is>
          <t>1팩/20개</t>
        </is>
      </c>
      <c r="H52" t="inlineStr"/>
    </row>
    <row r="53">
      <c r="A53" t="inlineStr"/>
      <c r="B53" t="inlineStr"/>
      <c r="C53" t="inlineStr">
        <is>
          <t>칠레</t>
        </is>
      </c>
      <c r="D53" t="inlineStr">
        <is>
          <t>80g/개</t>
        </is>
      </c>
      <c r="E53" t="n">
        <v>4000</v>
      </c>
      <c r="F53" t="inlineStr"/>
      <c r="G53" t="inlineStr">
        <is>
          <t>1팩/15개</t>
        </is>
      </c>
      <c r="H53"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I106"/>
  <sheetViews>
    <sheetView workbookViewId="0">
      <selection activeCell="A1" sqref="A1"/>
    </sheetView>
  </sheetViews>
  <sheetFormatPr baseColWidth="8" defaultRowHeight="15"/>
  <sheetData>
    <row r="1">
      <c r="A1" t="inlineStr">
        <is>
          <t>6061_바다내음_며루치-24년+08월단가표영양사회.xls</t>
        </is>
      </c>
    </row>
    <row r="2">
      <c r="A2" t="inlineStr">
        <is>
          <t>https://school062.com/bbs/board.php?bo_table=product_02&amp;wr_id=6061</t>
        </is>
      </c>
    </row>
    <row r="3">
      <c r="A3" s="1" t="inlineStr">
        <is>
          <t xml:space="preserve">2024년 08월 단가표 </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c r="H4" t="inlineStr">
        <is>
          <t xml:space="preserve">          사무실 062-653-4397   FAX 062-654-4397</t>
        </is>
      </c>
      <c r="I4" t="inlineStr"/>
    </row>
    <row r="5">
      <c r="A5" t="inlineStr">
        <is>
          <t>품종</t>
        </is>
      </c>
      <c r="B5" t="inlineStr">
        <is>
          <t>제품명</t>
        </is>
      </c>
      <c r="C5" t="inlineStr">
        <is>
          <t>원산지</t>
        </is>
      </c>
      <c r="D5" t="inlineStr">
        <is>
          <t>규격</t>
        </is>
      </c>
      <c r="E5" t="inlineStr">
        <is>
          <t>단위</t>
        </is>
      </c>
      <c r="F5" t="inlineStr">
        <is>
          <t>학교가</t>
        </is>
      </c>
      <c r="G5" t="inlineStr"/>
      <c r="H5" t="inlineStr">
        <is>
          <t>제품특징</t>
        </is>
      </c>
      <c r="I5" t="inlineStr">
        <is>
          <t>비고</t>
        </is>
      </c>
    </row>
    <row r="6">
      <c r="A6" t="inlineStr">
        <is>
          <t xml:space="preserve">멸
치
류
</t>
        </is>
      </c>
      <c r="B6" t="inlineStr">
        <is>
          <t>어린이 저염지리</t>
        </is>
      </c>
      <c r="C6" t="inlineStr">
        <is>
          <t>남해안</t>
        </is>
      </c>
      <c r="D6" t="inlineStr">
        <is>
          <t>1kg/봉</t>
        </is>
      </c>
      <c r="E6" t="inlineStr">
        <is>
          <t>kg</t>
        </is>
      </c>
      <c r="F6" t="n">
        <v>35000</v>
      </c>
      <c r="G6" t="inlineStr"/>
      <c r="H6" t="inlineStr">
        <is>
          <t>남해안산, haccp 인증 , 수산물 이력추적관리제품, 1cm 이하, 주먹밥용</t>
        </is>
      </c>
      <c r="I6" t="inlineStr"/>
    </row>
    <row r="7">
      <c r="A7" t="inlineStr"/>
      <c r="B7" t="inlineStr">
        <is>
          <t>프리미엄 저염 지리멸치</t>
        </is>
      </c>
      <c r="C7" t="inlineStr">
        <is>
          <t>남해안</t>
        </is>
      </c>
      <c r="D7" t="inlineStr">
        <is>
          <t>1kg/봉</t>
        </is>
      </c>
      <c r="E7" t="inlineStr">
        <is>
          <t>kg</t>
        </is>
      </c>
      <c r="F7" t="n">
        <v>42000</v>
      </c>
      <c r="G7" t="inlineStr"/>
      <c r="H7" t="inlineStr">
        <is>
          <t>남해안산, haccp 인증 , 수산물 이력추적관리제품, 1-2cm 이하 ,  저염멸치</t>
        </is>
      </c>
      <c r="I7" t="inlineStr"/>
    </row>
    <row r="8">
      <c r="A8" t="inlineStr"/>
      <c r="B8" t="inlineStr">
        <is>
          <t>지리멸치(上)</t>
        </is>
      </c>
      <c r="C8" t="inlineStr">
        <is>
          <t>남해안</t>
        </is>
      </c>
      <c r="D8" t="inlineStr">
        <is>
          <t>1kg/봉</t>
        </is>
      </c>
      <c r="E8" t="inlineStr">
        <is>
          <t>kg</t>
        </is>
      </c>
      <c r="F8" t="n">
        <v>34500</v>
      </c>
      <c r="G8" t="inlineStr"/>
      <c r="H8" t="inlineStr">
        <is>
          <t>남해안산, haccp 인증 , 수산물 이력추적관리제품, 1-2cm 이하</t>
        </is>
      </c>
      <c r="I8" t="inlineStr"/>
    </row>
    <row r="9">
      <c r="A9" t="inlineStr"/>
      <c r="B9" t="inlineStr">
        <is>
          <t>볶음멸치</t>
        </is>
      </c>
      <c r="C9" t="inlineStr">
        <is>
          <t>남해안</t>
        </is>
      </c>
      <c r="D9" t="inlineStr">
        <is>
          <t>1kg/봉</t>
        </is>
      </c>
      <c r="E9" t="inlineStr">
        <is>
          <t>kg</t>
        </is>
      </c>
      <c r="F9" t="n">
        <v>35000</v>
      </c>
      <c r="G9" t="inlineStr"/>
      <c r="H9" t="inlineStr">
        <is>
          <t>남해안산, haccp 인증 , 수산물 이력추적관리제품, 2-3cm 이하</t>
        </is>
      </c>
      <c r="I9" t="inlineStr"/>
    </row>
    <row r="10">
      <c r="A10" t="inlineStr"/>
      <c r="B10" t="inlineStr">
        <is>
          <t>볶음멸치(特上)</t>
        </is>
      </c>
      <c r="C10" t="inlineStr">
        <is>
          <t>남해안</t>
        </is>
      </c>
      <c r="D10" t="inlineStr">
        <is>
          <t>1kg/봉</t>
        </is>
      </c>
      <c r="E10" t="inlineStr">
        <is>
          <t>kg</t>
        </is>
      </c>
      <c r="F10" t="n">
        <v>46000</v>
      </c>
      <c r="G10" t="inlineStr"/>
      <c r="H10" t="inlineStr">
        <is>
          <t>남해안산, haccp 인증 , 수산물 이력추적관리제품, 2-3cm 이하</t>
        </is>
      </c>
      <c r="I10" t="inlineStr"/>
    </row>
    <row r="11">
      <c r="A11" t="inlineStr"/>
      <c r="B11" t="inlineStr">
        <is>
          <t>다시멸치</t>
        </is>
      </c>
      <c r="C11" t="inlineStr">
        <is>
          <t>남해안</t>
        </is>
      </c>
      <c r="D11" t="inlineStr">
        <is>
          <t>1kg/봉</t>
        </is>
      </c>
      <c r="E11" t="inlineStr">
        <is>
          <t>kg</t>
        </is>
      </c>
      <c r="F11" t="n">
        <v>24000</v>
      </c>
      <c r="G11" t="inlineStr"/>
      <c r="H11" t="inlineStr">
        <is>
          <t>남해안산, 고주바,  haccp 인증 , 수산물 이력추적관리제품, 6-7cm 이하</t>
        </is>
      </c>
      <c r="I11" t="inlineStr"/>
    </row>
    <row r="12">
      <c r="A12" t="inlineStr"/>
      <c r="B12" t="inlineStr">
        <is>
          <t>프리미엄 다시멸치</t>
        </is>
      </c>
      <c r="C12" t="inlineStr">
        <is>
          <t>남해안</t>
        </is>
      </c>
      <c r="D12" t="inlineStr">
        <is>
          <t>1kg/봉</t>
        </is>
      </c>
      <c r="E12" t="inlineStr">
        <is>
          <t>kg</t>
        </is>
      </c>
      <c r="F12" t="n">
        <v>30000</v>
      </c>
      <c r="G12" t="inlineStr"/>
      <c r="H12" t="inlineStr">
        <is>
          <t>남해안산, 고주바,  haccp 인증 , 수산물 이력추적관리제품, 6-7cm 이하</t>
        </is>
      </c>
      <c r="I12" t="inlineStr"/>
    </row>
    <row r="13">
      <c r="A13" t="inlineStr"/>
      <c r="B13" t="inlineStr">
        <is>
          <t xml:space="preserve">★ haccp 제품 멸치는  업체 사정 상 kg단위 발주만 가능합니다. </t>
        </is>
      </c>
      <c r="C13" t="inlineStr"/>
      <c r="D13" t="inlineStr"/>
      <c r="E13" t="inlineStr"/>
      <c r="F13" t="inlineStr"/>
      <c r="G13" t="inlineStr"/>
      <c r="H13" t="inlineStr"/>
      <c r="I13" t="inlineStr"/>
    </row>
    <row r="14">
      <c r="A14" t="inlineStr">
        <is>
          <t>멸
치
류</t>
        </is>
      </c>
      <c r="B14" t="inlineStr">
        <is>
          <t xml:space="preserve"> 다시멸치(特上) 특가</t>
        </is>
      </c>
      <c r="C14" t="inlineStr">
        <is>
          <t>국산</t>
        </is>
      </c>
      <c r="D14" t="inlineStr">
        <is>
          <t>1kg/봉</t>
        </is>
      </c>
      <c r="E14" t="inlineStr">
        <is>
          <t>kg</t>
        </is>
      </c>
      <c r="F14" t="n">
        <v>16000</v>
      </c>
      <c r="G14" t="inlineStr"/>
      <c r="H14" t="inlineStr">
        <is>
          <t>다시멸치, 선별작업, 천일염 국내산 사용</t>
        </is>
      </c>
      <c r="I14" t="inlineStr">
        <is>
          <t>인하</t>
        </is>
      </c>
    </row>
    <row r="15">
      <c r="A15" t="inlineStr"/>
      <c r="B15" t="inlineStr">
        <is>
          <t>다시멸치(特上+위생망)특가</t>
        </is>
      </c>
      <c r="C15" t="inlineStr">
        <is>
          <t>국산</t>
        </is>
      </c>
      <c r="D15" t="inlineStr">
        <is>
          <t>1kg/봉</t>
        </is>
      </c>
      <c r="E15" t="inlineStr">
        <is>
          <t>kg</t>
        </is>
      </c>
      <c r="F15" t="n">
        <v>18000</v>
      </c>
      <c r="G15" t="inlineStr"/>
      <c r="H15" t="inlineStr">
        <is>
          <t>다시멸치, 선별작업, 위생망포함, 천일염 국내산 사용</t>
        </is>
      </c>
      <c r="I15" t="inlineStr"/>
    </row>
    <row r="16">
      <c r="A16" t="inlineStr"/>
      <c r="B16" t="inlineStr">
        <is>
          <t>다시멸치(特上 1.5KG) 특가</t>
        </is>
      </c>
      <c r="C16" t="inlineStr">
        <is>
          <t>국산</t>
        </is>
      </c>
      <c r="D16" t="inlineStr">
        <is>
          <t>1.5kg/봉</t>
        </is>
      </c>
      <c r="E16" t="inlineStr">
        <is>
          <t>1.5kg</t>
        </is>
      </c>
      <c r="F16" t="n">
        <v>26000</v>
      </c>
      <c r="G16" t="inlineStr"/>
      <c r="H16" t="inlineStr">
        <is>
          <t>주바멸치, 선별작업 후 위생비닐 포장, 천일염 국내산 사용</t>
        </is>
      </c>
      <c r="I16" t="inlineStr"/>
    </row>
    <row r="17">
      <c r="A17" t="inlineStr"/>
      <c r="B17" t="inlineStr">
        <is>
          <t>디포리</t>
        </is>
      </c>
      <c r="C17" t="inlineStr">
        <is>
          <t>남해안</t>
        </is>
      </c>
      <c r="D17" t="inlineStr">
        <is>
          <t>1kg/봉</t>
        </is>
      </c>
      <c r="E17" t="inlineStr">
        <is>
          <t>kg</t>
        </is>
      </c>
      <c r="F17" t="n">
        <v>16000</v>
      </c>
      <c r="G17" t="inlineStr"/>
      <c r="H17" t="inlineStr">
        <is>
          <t>5~6cm, 선별작업, 천일염 국내산 사용</t>
        </is>
      </c>
      <c r="I17" t="inlineStr">
        <is>
          <t>인하</t>
        </is>
      </c>
    </row>
    <row r="18">
      <c r="A18" t="inlineStr"/>
      <c r="B18" t="inlineStr">
        <is>
          <t>디포리(特上)</t>
        </is>
      </c>
      <c r="C18" t="inlineStr">
        <is>
          <t>남해안</t>
        </is>
      </c>
      <c r="D18" t="inlineStr">
        <is>
          <t>1kg/봉</t>
        </is>
      </c>
      <c r="E18" t="inlineStr">
        <is>
          <t>kg</t>
        </is>
      </c>
      <c r="F18" t="n">
        <v>23000</v>
      </c>
      <c r="G18" t="inlineStr"/>
      <c r="H18" t="inlineStr">
        <is>
          <t>5~6cm, 선별작업, 천일염 국내산 사용</t>
        </is>
      </c>
      <c r="I18" t="inlineStr">
        <is>
          <t>인하</t>
        </is>
      </c>
    </row>
    <row r="19">
      <c r="A19" t="inlineStr"/>
      <c r="B19" t="inlineStr">
        <is>
          <t>볶음멸치(特)</t>
        </is>
      </c>
      <c r="C19" t="inlineStr">
        <is>
          <t>국산</t>
        </is>
      </c>
      <c r="D19" t="inlineStr">
        <is>
          <t>1kg/봉</t>
        </is>
      </c>
      <c r="E19" t="inlineStr">
        <is>
          <t>kg</t>
        </is>
      </c>
      <c r="F19" t="n">
        <v>30000</v>
      </c>
      <c r="G19" t="inlineStr"/>
      <c r="H19" t="inlineStr">
        <is>
          <t>2~3cm, 선별작업, 볶음용 소멸치</t>
        </is>
      </c>
      <c r="I19" t="inlineStr">
        <is>
          <t>인하</t>
        </is>
      </c>
    </row>
    <row r="20">
      <c r="A20" t="inlineStr"/>
      <c r="B20" t="inlineStr">
        <is>
          <t>지리멸치(特)</t>
        </is>
      </c>
      <c r="C20" t="inlineStr">
        <is>
          <t>국산</t>
        </is>
      </c>
      <c r="D20" t="inlineStr">
        <is>
          <t>1kg/봉</t>
        </is>
      </c>
      <c r="E20" t="inlineStr">
        <is>
          <t>kg</t>
        </is>
      </c>
      <c r="F20" t="n">
        <v>28000</v>
      </c>
      <c r="G20" t="inlineStr"/>
      <c r="H20" t="inlineStr">
        <is>
          <t>1~2cm, 선별작업, 볶음용 세멸치</t>
        </is>
      </c>
      <c r="I20" t="inlineStr"/>
    </row>
    <row r="21">
      <c r="A21" t="inlineStr"/>
      <c r="B21" t="inlineStr">
        <is>
          <t>지리멸치(주먹밥용)</t>
        </is>
      </c>
      <c r="C21" t="inlineStr">
        <is>
          <t>국산</t>
        </is>
      </c>
      <c r="D21" t="inlineStr">
        <is>
          <t>1kg/봉</t>
        </is>
      </c>
      <c r="E21" t="inlineStr">
        <is>
          <t>kg</t>
        </is>
      </c>
      <c r="F21" t="n">
        <v>23000</v>
      </c>
      <c r="G21" t="inlineStr"/>
      <c r="H21" t="inlineStr">
        <is>
          <t>1cm내외, 선별작업, 비빔밥, 주먹밥용 세멸치</t>
        </is>
      </c>
      <c r="I21" t="inlineStr">
        <is>
          <t>인상</t>
        </is>
      </c>
    </row>
    <row r="22">
      <c r="A22" t="inlineStr"/>
      <c r="B22" t="inlineStr">
        <is>
          <t>깐멸치(特)</t>
        </is>
      </c>
      <c r="C22" t="inlineStr">
        <is>
          <t>국산</t>
        </is>
      </c>
      <c r="D22" t="inlineStr">
        <is>
          <t>1kg/봉</t>
        </is>
      </c>
      <c r="E22" t="inlineStr">
        <is>
          <t>kg</t>
        </is>
      </c>
      <c r="F22" t="n">
        <v>32000</v>
      </c>
      <c r="G22" t="inlineStr"/>
      <c r="H22" t="inlineStr">
        <is>
          <t>주바멸치를 두절 및 내장제거한 멸치, 볶음용,조림용, 천일염 국내산 사용</t>
        </is>
      </c>
      <c r="I22" t="inlineStr"/>
    </row>
    <row r="23">
      <c r="A23" t="inlineStr"/>
      <c r="B23" t="inlineStr">
        <is>
          <t>건홍합</t>
        </is>
      </c>
      <c r="C23" t="inlineStr">
        <is>
          <t>남해안</t>
        </is>
      </c>
      <c r="D23" t="inlineStr">
        <is>
          <t>1kg/봉</t>
        </is>
      </c>
      <c r="E23" t="inlineStr">
        <is>
          <t>kg</t>
        </is>
      </c>
      <c r="F23" t="n">
        <v>36000</v>
      </c>
      <c r="G23" t="inlineStr"/>
      <c r="H23" t="inlineStr">
        <is>
          <t>자숙건조, 분홍색을 뛰고 고소한 맛.</t>
        </is>
      </c>
      <c r="I23" t="inlineStr"/>
    </row>
    <row r="24">
      <c r="A24" t="inlineStr">
        <is>
          <t>진미류</t>
        </is>
      </c>
      <c r="B24" t="inlineStr">
        <is>
          <t xml:space="preserve">백진미채 </t>
        </is>
      </c>
      <c r="C24" t="inlineStr">
        <is>
          <t>국산</t>
        </is>
      </c>
      <c r="D24" t="inlineStr">
        <is>
          <t>1kg/봉</t>
        </is>
      </c>
      <c r="E24" t="inlineStr">
        <is>
          <t>kg</t>
        </is>
      </c>
      <c r="F24" t="inlineStr">
        <is>
          <t>품절</t>
        </is>
      </c>
      <c r="G24" t="inlineStr"/>
      <c r="H24" t="inlineStr">
        <is>
          <t>조미오징어채(백진미, 오징어 국산 83.8%)</t>
        </is>
      </c>
      <c r="I24" t="inlineStr"/>
    </row>
    <row r="25">
      <c r="A25" t="inlineStr"/>
      <c r="B25" t="inlineStr">
        <is>
          <t xml:space="preserve">백진미채 </t>
        </is>
      </c>
      <c r="C25" t="inlineStr">
        <is>
          <t>페루(국내가공)</t>
        </is>
      </c>
      <c r="D25" t="inlineStr">
        <is>
          <t>1kg/봉</t>
        </is>
      </c>
      <c r="E25" t="inlineStr">
        <is>
          <t>kg</t>
        </is>
      </c>
      <c r="F25" t="n">
        <v>27000</v>
      </c>
      <c r="G25" t="inlineStr"/>
      <c r="H25" t="inlineStr">
        <is>
          <t>조미오징어채(백진미, 오징어 페루 84.98%)</t>
        </is>
      </c>
      <c r="I25" t="inlineStr">
        <is>
          <t>인상</t>
        </is>
      </c>
    </row>
    <row r="26">
      <c r="A26" t="inlineStr"/>
      <c r="B26" t="inlineStr">
        <is>
          <t xml:space="preserve">참진미채 </t>
        </is>
      </c>
      <c r="C26" t="inlineStr">
        <is>
          <t>국산</t>
        </is>
      </c>
      <c r="D26" t="inlineStr">
        <is>
          <t>1kg/봉</t>
        </is>
      </c>
      <c r="E26" t="inlineStr">
        <is>
          <t>kg</t>
        </is>
      </c>
      <c r="F26" t="inlineStr">
        <is>
          <t>품절</t>
        </is>
      </c>
      <c r="G26" t="inlineStr"/>
      <c r="H26" t="inlineStr">
        <is>
          <t>조미오징어 굵은채(참진미, 오징어 국산 83.8%)</t>
        </is>
      </c>
      <c r="I26" t="inlineStr"/>
    </row>
    <row r="27">
      <c r="A27" t="inlineStr"/>
      <c r="B27" t="inlineStr">
        <is>
          <t xml:space="preserve">홍진미채 </t>
        </is>
      </c>
      <c r="C27" t="inlineStr">
        <is>
          <t>페루(국내가공)</t>
        </is>
      </c>
      <c r="D27" t="inlineStr">
        <is>
          <t>1kg/봉</t>
        </is>
      </c>
      <c r="E27" t="inlineStr">
        <is>
          <t>kg</t>
        </is>
      </c>
      <c r="F27" t="n">
        <v>27000</v>
      </c>
      <c r="G27" t="inlineStr"/>
      <c r="H27" t="inlineStr">
        <is>
          <t>조미오징어 굵은채(홍진미, 오징어 페루 85.18%)</t>
        </is>
      </c>
      <c r="I27" t="inlineStr">
        <is>
          <t>인상</t>
        </is>
      </c>
    </row>
    <row r="28">
      <c r="A28" t="inlineStr">
        <is>
          <t>혼
합
다
시</t>
        </is>
      </c>
      <c r="B28" t="inlineStr">
        <is>
          <t>우리바다혼합다시</t>
        </is>
      </c>
      <c r="C28" t="inlineStr">
        <is>
          <t>국산 100%</t>
        </is>
      </c>
      <c r="D28" t="inlineStr">
        <is>
          <t>1kg/봉</t>
        </is>
      </c>
      <c r="E28" t="inlineStr">
        <is>
          <t>kg</t>
        </is>
      </c>
      <c r="F28" t="n">
        <v>23000</v>
      </c>
      <c r="G28" t="inlineStr"/>
      <c r="H28" t="inlineStr">
        <is>
          <t>다시멸치(75%), 다시마(8%), 디포리(7%)보리새우(5%), 건표고버섯(5%), 국내산 100%</t>
        </is>
      </c>
      <c r="I28" t="inlineStr"/>
    </row>
    <row r="29">
      <c r="A29" t="inlineStr"/>
      <c r="B29" t="inlineStr">
        <is>
          <t>혼합다시멸치</t>
        </is>
      </c>
      <c r="C29" t="inlineStr">
        <is>
          <t>국산,수입 외</t>
        </is>
      </c>
      <c r="D29" t="inlineStr">
        <is>
          <t>1kg/봉</t>
        </is>
      </c>
      <c r="E29" t="inlineStr">
        <is>
          <t>kg</t>
        </is>
      </c>
      <c r="F29" t="n">
        <v>18900</v>
      </c>
      <c r="G29" t="inlineStr"/>
      <c r="H29" t="inlineStr">
        <is>
          <t>다시멸치(80%), 다시마(10%), 분홍수염새우(수입5%), 건표고버섯(수입5%)</t>
        </is>
      </c>
      <c r="I29" t="inlineStr"/>
    </row>
    <row r="30">
      <c r="A30" t="inlineStr"/>
      <c r="B30" t="inlineStr">
        <is>
          <t>혼합다시멸치(特)</t>
        </is>
      </c>
      <c r="C30" t="inlineStr">
        <is>
          <t>국산,수입 외</t>
        </is>
      </c>
      <c r="D30" t="inlineStr">
        <is>
          <t>1kg/봉</t>
        </is>
      </c>
      <c r="E30" t="inlineStr">
        <is>
          <t>kg</t>
        </is>
      </c>
      <c r="F30" t="n">
        <v>20900</v>
      </c>
      <c r="G30" t="inlineStr"/>
      <c r="H30" t="inlineStr">
        <is>
          <t>다시멸치(75%), 다시마(8%),디포리(7%), 분홍수염새우(수입5%), 건표고버섯(수입5%)</t>
        </is>
      </c>
      <c r="I30" t="inlineStr"/>
    </row>
    <row r="31">
      <c r="A31" t="inlineStr">
        <is>
          <t>혼
합
멸
치</t>
        </is>
      </c>
      <c r="B31" t="inlineStr">
        <is>
          <t>우리바다혼합멸치</t>
        </is>
      </c>
      <c r="C31" t="inlineStr">
        <is>
          <t>국산 100%</t>
        </is>
      </c>
      <c r="D31" t="inlineStr">
        <is>
          <t>1kg/봉</t>
        </is>
      </c>
      <c r="E31" t="inlineStr">
        <is>
          <t>kg</t>
        </is>
      </c>
      <c r="F31" t="n">
        <v>54000</v>
      </c>
      <c r="G31" t="inlineStr"/>
      <c r="H31" t="inlineStr">
        <is>
          <t>지리멸치(50%), 두절새우(15%), 땅콩(25%), 호두(10%)</t>
        </is>
      </c>
      <c r="I31" t="inlineStr"/>
    </row>
    <row r="32">
      <c r="A32" t="inlineStr"/>
      <c r="B32" t="inlineStr">
        <is>
          <t xml:space="preserve">혼합멸치-1 </t>
        </is>
      </c>
      <c r="C32" t="inlineStr">
        <is>
          <t>국산,수입 외</t>
        </is>
      </c>
      <c r="D32" t="inlineStr">
        <is>
          <t>1kg/봉</t>
        </is>
      </c>
      <c r="E32" t="inlineStr">
        <is>
          <t>kg</t>
        </is>
      </c>
      <c r="F32" t="n">
        <v>24000</v>
      </c>
      <c r="G32" t="inlineStr"/>
      <c r="H32" t="inlineStr">
        <is>
          <t>지리멸치(35%), 아몬드슬라이스(수입35%),두절새우(수입15%), 해바라기씨(수입 15%)</t>
        </is>
      </c>
      <c r="I32" t="inlineStr"/>
    </row>
    <row r="33">
      <c r="A33" t="inlineStr"/>
      <c r="B33" t="inlineStr">
        <is>
          <t xml:space="preserve">혼합멸치-2 </t>
        </is>
      </c>
      <c r="C33" t="inlineStr">
        <is>
          <t>국산,수입 외</t>
        </is>
      </c>
      <c r="D33" t="inlineStr">
        <is>
          <t>1kg/봉</t>
        </is>
      </c>
      <c r="E33" t="inlineStr">
        <is>
          <t>kg</t>
        </is>
      </c>
      <c r="F33" t="n">
        <v>28000</v>
      </c>
      <c r="G33" t="inlineStr"/>
      <c r="H33" t="inlineStr">
        <is>
          <t>지리멸치(40%), 아몬드슬라이스(수입40%),두절새우(수입20%)</t>
        </is>
      </c>
      <c r="I33" t="inlineStr"/>
    </row>
    <row r="34">
      <c r="A34" t="inlineStr"/>
      <c r="B34" t="inlineStr">
        <is>
          <t xml:space="preserve">혼합멸치-3 </t>
        </is>
      </c>
      <c r="C34" t="inlineStr">
        <is>
          <t>국산,수입 외</t>
        </is>
      </c>
      <c r="D34" t="inlineStr">
        <is>
          <t>1kg/봉</t>
        </is>
      </c>
      <c r="E34" t="inlineStr">
        <is>
          <t>kg</t>
        </is>
      </c>
      <c r="F34" t="n">
        <v>26500</v>
      </c>
      <c r="G34" t="inlineStr"/>
      <c r="H34" t="inlineStr">
        <is>
          <t>지리멸치(50%), 아몬드슬라이스(수입10%), 호두(수입30%), 해바라기씨(수입 10%)</t>
        </is>
      </c>
      <c r="I34" t="inlineStr"/>
    </row>
    <row r="35">
      <c r="A35" t="inlineStr"/>
      <c r="B35" t="inlineStr">
        <is>
          <t xml:space="preserve">혼합멸치(호두-1) </t>
        </is>
      </c>
      <c r="C35" t="inlineStr">
        <is>
          <t>국산,수입 외</t>
        </is>
      </c>
      <c r="D35" t="inlineStr">
        <is>
          <t>1kg/봉</t>
        </is>
      </c>
      <c r="E35" t="inlineStr">
        <is>
          <t>kg</t>
        </is>
      </c>
      <c r="F35" t="n">
        <v>27000</v>
      </c>
      <c r="G35" t="inlineStr"/>
      <c r="H35" t="inlineStr">
        <is>
          <t>지리멸치(35%), 두절새우(수입15%), 땅콩(수입20%), 호두(수입 20%),아몬드슬라이스(수입 10%)</t>
        </is>
      </c>
      <c r="I35" t="inlineStr"/>
    </row>
    <row r="36">
      <c r="A36" t="inlineStr"/>
      <c r="B36" t="inlineStr">
        <is>
          <t xml:space="preserve">혼합멸치(호두-2) </t>
        </is>
      </c>
      <c r="C36" t="inlineStr">
        <is>
          <t>국산,수입 외</t>
        </is>
      </c>
      <c r="D36" t="inlineStr">
        <is>
          <t>1kg/봉</t>
        </is>
      </c>
      <c r="E36" t="inlineStr">
        <is>
          <t>kg</t>
        </is>
      </c>
      <c r="F36" t="n">
        <v>28000</v>
      </c>
      <c r="G36" t="inlineStr"/>
      <c r="H36" t="inlineStr">
        <is>
          <t>지리멸치(35%), 두절새우(수입15%), 땅콩(수입30%), 호두(수입 20%)</t>
        </is>
      </c>
      <c r="I36" t="inlineStr"/>
    </row>
    <row r="37">
      <c r="A37" t="inlineStr"/>
      <c r="B37" t="inlineStr">
        <is>
          <t>우리새우혼합멸치-1</t>
        </is>
      </c>
      <c r="C37" t="inlineStr">
        <is>
          <t>국산,수입 외</t>
        </is>
      </c>
      <c r="D37" t="inlineStr">
        <is>
          <t>1kg/봉</t>
        </is>
      </c>
      <c r="E37" t="inlineStr">
        <is>
          <t>kg</t>
        </is>
      </c>
      <c r="F37" t="n">
        <v>32000</v>
      </c>
      <c r="G37" t="inlineStr"/>
      <c r="H37" t="inlineStr">
        <is>
          <t>두절새우(국산15%), 지리멸치(35%), 아몬드슬라이스(수입35%), 해바라기씨(수입 15%)</t>
        </is>
      </c>
      <c r="I37" t="inlineStr"/>
    </row>
    <row r="38">
      <c r="A38" t="inlineStr"/>
      <c r="B38" t="inlineStr">
        <is>
          <t xml:space="preserve">우리새우혼합멸치-2 </t>
        </is>
      </c>
      <c r="C38" t="inlineStr">
        <is>
          <t>국산,수입 외</t>
        </is>
      </c>
      <c r="D38" t="inlineStr">
        <is>
          <t>1kg/봉</t>
        </is>
      </c>
      <c r="E38" t="inlineStr">
        <is>
          <t>kg</t>
        </is>
      </c>
      <c r="F38" t="n">
        <v>37000</v>
      </c>
      <c r="G38" t="inlineStr"/>
      <c r="H38" t="inlineStr">
        <is>
          <t>두절새우(국산20%), 지리멸치(40%), 아몬드슬라이스(수입40%)</t>
        </is>
      </c>
      <c r="I38" t="inlineStr"/>
    </row>
    <row r="39">
      <c r="A39" t="inlineStr"/>
      <c r="B39" t="inlineStr">
        <is>
          <t>우리새우혼합멸치(호두-1)</t>
        </is>
      </c>
      <c r="C39" t="inlineStr">
        <is>
          <t>국산,수입 외</t>
        </is>
      </c>
      <c r="D39" t="inlineStr">
        <is>
          <t>1kg/봉</t>
        </is>
      </c>
      <c r="E39" t="inlineStr">
        <is>
          <t>kg</t>
        </is>
      </c>
      <c r="F39" t="n">
        <v>35000</v>
      </c>
      <c r="G39" t="inlineStr"/>
      <c r="H39" t="inlineStr">
        <is>
          <t>두절새우(국산15%), 지리멸치(35%),  땅콩(수입20%), 호두(수입 20%),아몬드슬라이스(수입 10%)</t>
        </is>
      </c>
      <c r="I39" t="inlineStr"/>
    </row>
    <row r="40">
      <c r="A40" t="inlineStr"/>
      <c r="B40" t="inlineStr">
        <is>
          <t xml:space="preserve">우리새우혼합멸치(호두-2) </t>
        </is>
      </c>
      <c r="C40" t="inlineStr">
        <is>
          <t>국산,수입 외</t>
        </is>
      </c>
      <c r="D40" t="inlineStr">
        <is>
          <t>1kg/봉</t>
        </is>
      </c>
      <c r="E40" t="inlineStr">
        <is>
          <t>kg</t>
        </is>
      </c>
      <c r="F40" t="n">
        <v>35000</v>
      </c>
      <c r="G40" t="inlineStr"/>
      <c r="H40" t="inlineStr">
        <is>
          <t>두절새우(국산15%), 지리멸치(35%),  땅콩(수입30%), 호두(수입 20%)</t>
        </is>
      </c>
      <c r="I40" t="inlineStr"/>
    </row>
    <row r="41">
      <c r="A41" t="inlineStr">
        <is>
          <t>건새우류</t>
        </is>
      </c>
      <c r="B41" t="inlineStr">
        <is>
          <t>두절건새우(볶음용)</t>
        </is>
      </c>
      <c r="C41" t="inlineStr">
        <is>
          <t>국산</t>
        </is>
      </c>
      <c r="D41" t="inlineStr">
        <is>
          <t>1kg/봉</t>
        </is>
      </c>
      <c r="E41" t="inlineStr">
        <is>
          <t>kg</t>
        </is>
      </c>
      <c r="F41" t="n">
        <v>85000</v>
      </c>
      <c r="G41" t="inlineStr"/>
      <c r="H41" t="inlineStr">
        <is>
          <t>국내산 소두절새우, 2~3cm, 선별작업, 볶음용</t>
        </is>
      </c>
      <c r="I41" t="inlineStr"/>
    </row>
    <row r="42">
      <c r="A42" t="inlineStr"/>
      <c r="B42" t="inlineStr">
        <is>
          <t>두절건새우(국물용)</t>
        </is>
      </c>
      <c r="C42" t="inlineStr">
        <is>
          <t>국산</t>
        </is>
      </c>
      <c r="D42" t="inlineStr">
        <is>
          <t>1kg/봉</t>
        </is>
      </c>
      <c r="E42" t="inlineStr">
        <is>
          <t>kg</t>
        </is>
      </c>
      <c r="F42" t="n">
        <v>80000</v>
      </c>
      <c r="G42" t="inlineStr"/>
      <c r="H42" t="inlineStr">
        <is>
          <t>건새우 두절(국물용), 선별작업</t>
        </is>
      </c>
      <c r="I42" t="inlineStr"/>
    </row>
    <row r="43">
      <c r="A43" t="inlineStr"/>
      <c r="B43" t="inlineStr">
        <is>
          <t>두절건새우(볶음용)</t>
        </is>
      </c>
      <c r="C43" t="inlineStr">
        <is>
          <t>중국</t>
        </is>
      </c>
      <c r="D43" t="inlineStr">
        <is>
          <t>1kg/봉</t>
        </is>
      </c>
      <c r="E43" t="inlineStr">
        <is>
          <t>kg</t>
        </is>
      </c>
      <c r="F43" t="n">
        <v>30000</v>
      </c>
      <c r="G43" t="inlineStr"/>
      <c r="H43" t="inlineStr">
        <is>
          <t>건새우 두절, 선별작업, 볶음/조림용  2~3cm</t>
        </is>
      </c>
      <c r="I43" t="inlineStr"/>
    </row>
    <row r="44">
      <c r="A44" t="inlineStr"/>
      <c r="B44" t="inlineStr">
        <is>
          <t>건중하새우</t>
        </is>
      </c>
      <c r="C44" t="inlineStr">
        <is>
          <t>국산</t>
        </is>
      </c>
      <c r="D44" t="inlineStr">
        <is>
          <t>1kg/봉</t>
        </is>
      </c>
      <c r="E44" t="inlineStr">
        <is>
          <t>kg</t>
        </is>
      </c>
      <c r="F44" t="n">
        <v>25000</v>
      </c>
      <c r="G44" t="inlineStr"/>
      <c r="H44" t="inlineStr">
        <is>
          <t xml:space="preserve">선별작업, 건중하새우, 붉은 빛을  띠며 크기 일정. </t>
        </is>
      </c>
      <c r="I44" t="inlineStr">
        <is>
          <t>인상</t>
        </is>
      </c>
    </row>
    <row r="45">
      <c r="A45" t="inlineStr"/>
      <c r="B45" t="inlineStr">
        <is>
          <t>밥새우</t>
        </is>
      </c>
      <c r="C45" t="inlineStr">
        <is>
          <t>국산</t>
        </is>
      </c>
      <c r="D45" t="inlineStr">
        <is>
          <t>1kg/봉</t>
        </is>
      </c>
      <c r="E45" t="inlineStr">
        <is>
          <t>kg</t>
        </is>
      </c>
      <c r="F45" t="n">
        <v>27000</v>
      </c>
      <c r="G45" t="inlineStr"/>
      <c r="H45" t="inlineStr">
        <is>
          <t>선별작업, 건밥새우 1~2cm</t>
        </is>
      </c>
      <c r="I45" t="inlineStr">
        <is>
          <t>인상</t>
        </is>
      </c>
    </row>
    <row r="46">
      <c r="A46" t="inlineStr"/>
      <c r="B46" t="inlineStr">
        <is>
          <t>분홍꽃새우</t>
        </is>
      </c>
      <c r="C46" t="inlineStr">
        <is>
          <t>국산</t>
        </is>
      </c>
      <c r="D46" t="inlineStr">
        <is>
          <t>1kg/봉</t>
        </is>
      </c>
      <c r="E46" t="inlineStr">
        <is>
          <t>kg</t>
        </is>
      </c>
      <c r="F46" t="n">
        <v>68000</v>
      </c>
      <c r="G46" t="inlineStr"/>
      <c r="H46" t="inlineStr">
        <is>
          <t>선별작업, 홍새우, 꽃새우</t>
        </is>
      </c>
      <c r="I46" t="inlineStr"/>
    </row>
    <row r="47">
      <c r="A47" t="inlineStr"/>
      <c r="B47" t="inlineStr">
        <is>
          <t>분홍꽃새우</t>
        </is>
      </c>
      <c r="C47" t="inlineStr">
        <is>
          <t>중국</t>
        </is>
      </c>
      <c r="D47" t="inlineStr">
        <is>
          <t>1kg/봉</t>
        </is>
      </c>
      <c r="E47" t="inlineStr">
        <is>
          <t>kg</t>
        </is>
      </c>
      <c r="F47" t="n">
        <v>28000</v>
      </c>
      <c r="G47" t="inlineStr"/>
      <c r="H47" t="inlineStr">
        <is>
          <t>선별작업, 홍새우, 꽃새우</t>
        </is>
      </c>
      <c r="I47" t="inlineStr"/>
    </row>
    <row r="48">
      <c r="A48" t="inlineStr"/>
      <c r="B48" t="inlineStr">
        <is>
          <t>분홍보리새우</t>
        </is>
      </c>
      <c r="C48" t="inlineStr">
        <is>
          <t>국산</t>
        </is>
      </c>
      <c r="D48" t="inlineStr">
        <is>
          <t>1kg/봉</t>
        </is>
      </c>
      <c r="E48" t="inlineStr">
        <is>
          <t>kg</t>
        </is>
      </c>
      <c r="F48" t="n">
        <v>23000</v>
      </c>
      <c r="G48" t="inlineStr"/>
      <c r="H48" t="inlineStr">
        <is>
          <t>선별작업,  분홍색을 띤 둥글둥글한 모양의 보리새우</t>
        </is>
      </c>
      <c r="I48" t="inlineStr">
        <is>
          <t>인상</t>
        </is>
      </c>
    </row>
    <row r="49">
      <c r="A49" t="inlineStr"/>
      <c r="B49" t="inlineStr">
        <is>
          <t>흑보리새우</t>
        </is>
      </c>
      <c r="C49" t="inlineStr">
        <is>
          <t>국산</t>
        </is>
      </c>
      <c r="D49" t="inlineStr">
        <is>
          <t>1kg/봉</t>
        </is>
      </c>
      <c r="E49" t="inlineStr">
        <is>
          <t>kg</t>
        </is>
      </c>
      <c r="F49" t="inlineStr">
        <is>
          <t>품절</t>
        </is>
      </c>
      <c r="G49" t="inlineStr"/>
      <c r="H49" t="inlineStr">
        <is>
          <t>선별작업, 먹새우</t>
        </is>
      </c>
      <c r="I49" t="inlineStr">
        <is>
          <t>품절</t>
        </is>
      </c>
    </row>
    <row r="50">
      <c r="A50" t="inlineStr">
        <is>
          <t>해초류</t>
        </is>
      </c>
      <c r="B50" t="inlineStr">
        <is>
          <t xml:space="preserve">선별완도다시마(特上) </t>
        </is>
      </c>
      <c r="C50" t="inlineStr">
        <is>
          <t>전남 완도</t>
        </is>
      </c>
      <c r="D50" t="inlineStr">
        <is>
          <t>1kg/봉</t>
        </is>
      </c>
      <c r="E50" t="inlineStr">
        <is>
          <t>kg</t>
        </is>
      </c>
      <c r="F50" t="n">
        <v>23000</v>
      </c>
      <c r="G50" t="inlineStr"/>
      <c r="H50" t="inlineStr">
        <is>
          <t>뚜꺼운 부분만 사용, 이물질 완벽 선별, 파지 없음</t>
        </is>
      </c>
      <c r="I50" t="inlineStr"/>
    </row>
    <row r="51">
      <c r="A51" t="inlineStr"/>
      <c r="B51" t="inlineStr">
        <is>
          <t xml:space="preserve">완도다시마(特上) </t>
        </is>
      </c>
      <c r="C51" t="inlineStr">
        <is>
          <t>전남 완도</t>
        </is>
      </c>
      <c r="D51" t="inlineStr">
        <is>
          <t>1kg/봉</t>
        </is>
      </c>
      <c r="E51" t="inlineStr">
        <is>
          <t>kg</t>
        </is>
      </c>
      <c r="F51" t="n">
        <v>21000</v>
      </c>
      <c r="G51" t="inlineStr"/>
      <c r="H51" t="inlineStr">
        <is>
          <t>완도다시마, 원초 자연건조후 뚜꺼운 부분만 엄선 작업</t>
        </is>
      </c>
      <c r="I51" t="inlineStr"/>
    </row>
    <row r="52">
      <c r="A52" t="inlineStr"/>
      <c r="B52" t="inlineStr">
        <is>
          <t>다시마사각</t>
        </is>
      </c>
      <c r="C52" t="inlineStr">
        <is>
          <t>전남 완도</t>
        </is>
      </c>
      <c r="D52" t="inlineStr">
        <is>
          <t>1kg/봉</t>
        </is>
      </c>
      <c r="E52" t="inlineStr">
        <is>
          <t>kg</t>
        </is>
      </c>
      <c r="F52" t="n">
        <v>25000</v>
      </c>
      <c r="G52" t="inlineStr"/>
      <c r="H52" t="inlineStr">
        <is>
          <t>완도다시마, 3*3cm 절단,   튀각용</t>
        </is>
      </c>
      <c r="I52" t="inlineStr"/>
    </row>
    <row r="53">
      <c r="A53" t="inlineStr"/>
      <c r="B53" t="inlineStr">
        <is>
          <t xml:space="preserve">뿌리다시마(特上) </t>
        </is>
      </c>
      <c r="C53" t="inlineStr">
        <is>
          <t>전남 완도</t>
        </is>
      </c>
      <c r="D53" t="inlineStr">
        <is>
          <t>500g/봉</t>
        </is>
      </c>
      <c r="E53" t="inlineStr">
        <is>
          <t>봉</t>
        </is>
      </c>
      <c r="F53" t="n">
        <v>11500</v>
      </c>
      <c r="G53" t="inlineStr"/>
      <c r="H53" t="inlineStr">
        <is>
          <t>완도다시마, 최상품질의 뿌리부분만을 선별 자연건조후 엄선 작업</t>
        </is>
      </c>
      <c r="I53" t="inlineStr"/>
    </row>
    <row r="54">
      <c r="A54" t="inlineStr"/>
      <c r="B54" t="inlineStr">
        <is>
          <t>기장다시마(품질인증)</t>
        </is>
      </c>
      <c r="C54" t="inlineStr">
        <is>
          <t>부산 기장군</t>
        </is>
      </c>
      <c r="D54" t="inlineStr">
        <is>
          <t>120g/봉</t>
        </is>
      </c>
      <c r="E54" t="inlineStr">
        <is>
          <t>봉</t>
        </is>
      </c>
      <c r="F54" t="inlineStr"/>
      <c r="G54" t="n">
        <v>6500</v>
      </c>
      <c r="H54" t="inlineStr">
        <is>
          <t xml:space="preserve">품질인증(G-02-01-28),기장다시마, 원초 자연건조후 뚜꺼운 부분만 엄선 작업,수산물 이력추적관리제품 </t>
        </is>
      </c>
      <c r="I54" t="inlineStr"/>
    </row>
    <row r="55">
      <c r="A55" t="inlineStr"/>
      <c r="B55" t="inlineStr">
        <is>
          <t>기장 건미역(품질인증)</t>
        </is>
      </c>
      <c r="C55" t="inlineStr">
        <is>
          <t>부산 기장군</t>
        </is>
      </c>
      <c r="D55" t="inlineStr">
        <is>
          <t>70g/봉</t>
        </is>
      </c>
      <c r="E55" t="inlineStr">
        <is>
          <t>봉</t>
        </is>
      </c>
      <c r="F55" t="inlineStr"/>
      <c r="G55" t="n">
        <v>4950</v>
      </c>
      <c r="H55" t="inlineStr">
        <is>
          <t>품질인증(G-02-01-26),  기장산, 최상의 원초 건조 가공</t>
        </is>
      </c>
      <c r="I55" t="inlineStr"/>
    </row>
    <row r="56">
      <c r="A56" t="inlineStr"/>
      <c r="B56" t="inlineStr">
        <is>
          <t>서생산 돌미역(품질인증)</t>
        </is>
      </c>
      <c r="C56" t="inlineStr">
        <is>
          <t>경북 울주군</t>
        </is>
      </c>
      <c r="D56" t="inlineStr">
        <is>
          <t>80g/봉</t>
        </is>
      </c>
      <c r="E56" t="inlineStr">
        <is>
          <t>봉</t>
        </is>
      </c>
      <c r="F56" t="n">
        <v>8000</v>
      </c>
      <c r="G56" t="inlineStr"/>
      <c r="H56" t="inlineStr">
        <is>
          <t>품질인증(G-07-01-01), 최상의 원초 건조 가공,약25인분</t>
        </is>
      </c>
      <c r="I56" t="inlineStr">
        <is>
          <t>인상</t>
        </is>
      </c>
    </row>
    <row r="57">
      <c r="A57" t="inlineStr"/>
      <c r="B57" t="inlineStr">
        <is>
          <t>건미역</t>
        </is>
      </c>
      <c r="C57" t="inlineStr">
        <is>
          <t>전남 완도</t>
        </is>
      </c>
      <c r="D57" t="inlineStr">
        <is>
          <t>200g/봉</t>
        </is>
      </c>
      <c r="E57" t="inlineStr">
        <is>
          <t>봉</t>
        </is>
      </c>
      <c r="F57" t="n">
        <v>5200</v>
      </c>
      <c r="G57" t="inlineStr"/>
      <c r="H57" t="inlineStr">
        <is>
          <t>완도산, 최상의 원초 건조 가공</t>
        </is>
      </c>
      <c r="I57" t="inlineStr">
        <is>
          <t>인하</t>
        </is>
      </c>
    </row>
    <row r="58">
      <c r="A58" t="inlineStr"/>
      <c r="B58" t="inlineStr">
        <is>
          <t>건미역</t>
        </is>
      </c>
      <c r="C58" t="inlineStr">
        <is>
          <t>전남 완도</t>
        </is>
      </c>
      <c r="D58" t="inlineStr">
        <is>
          <t>500g/봉</t>
        </is>
      </c>
      <c r="E58" t="inlineStr">
        <is>
          <t>봉</t>
        </is>
      </c>
      <c r="F58" t="n">
        <v>11000</v>
      </c>
      <c r="G58" t="inlineStr"/>
      <c r="H58" t="inlineStr">
        <is>
          <t>완도산, 최상의 원초 건조 가공</t>
        </is>
      </c>
      <c r="I58" t="inlineStr">
        <is>
          <t>인하</t>
        </is>
      </c>
    </row>
    <row r="59">
      <c r="A59" t="inlineStr"/>
      <c r="B59" t="inlineStr">
        <is>
          <t>자른미역</t>
        </is>
      </c>
      <c r="C59" t="inlineStr">
        <is>
          <t>전남 완도</t>
        </is>
      </c>
      <c r="D59" t="inlineStr">
        <is>
          <t>200g/봉</t>
        </is>
      </c>
      <c r="E59" t="inlineStr">
        <is>
          <t>봉</t>
        </is>
      </c>
      <c r="F59" t="n">
        <v>5800</v>
      </c>
      <c r="G59" t="inlineStr"/>
      <c r="H59" t="inlineStr">
        <is>
          <t>완도산, 최상의 원초 건조 가공, 잘게 자름, M 사이즈</t>
        </is>
      </c>
      <c r="I59" t="inlineStr">
        <is>
          <t>인하</t>
        </is>
      </c>
    </row>
    <row r="60">
      <c r="A60" t="inlineStr"/>
      <c r="B60" t="inlineStr">
        <is>
          <t>5가지 혼합 모듬해초</t>
        </is>
      </c>
      <c r="C60" t="inlineStr">
        <is>
          <t>국산</t>
        </is>
      </c>
      <c r="D60" t="inlineStr">
        <is>
          <t>50g/봉</t>
        </is>
      </c>
      <c r="E60" t="inlineStr">
        <is>
          <t>봉</t>
        </is>
      </c>
      <c r="F60" t="inlineStr"/>
      <c r="G60" t="n">
        <v>2800</v>
      </c>
      <c r="H60" t="inlineStr">
        <is>
          <t>다시마(40%), 꼬시래기(30%), 곰피(10%), 톳(10%), 미역줄기(10%), 약 20인분 , (무침,볶음,조림용)</t>
        </is>
      </c>
      <c r="I60" t="inlineStr"/>
    </row>
    <row r="61">
      <c r="A61" t="inlineStr"/>
      <c r="B61" t="inlineStr">
        <is>
          <t>구운 김밥용김</t>
        </is>
      </c>
      <c r="C61" t="inlineStr">
        <is>
          <t>국산</t>
        </is>
      </c>
      <c r="D61" t="inlineStr">
        <is>
          <t>100장/속</t>
        </is>
      </c>
      <c r="E61" t="inlineStr">
        <is>
          <t>속</t>
        </is>
      </c>
      <c r="F61" t="n">
        <v>18500</v>
      </c>
      <c r="G61" t="inlineStr"/>
      <c r="H61" t="inlineStr">
        <is>
          <t xml:space="preserve">구운 김밥용 김, 한속(100장) </t>
        </is>
      </c>
      <c r="I61" t="inlineStr">
        <is>
          <t>인상</t>
        </is>
      </c>
    </row>
    <row r="62">
      <c r="A62" t="inlineStr"/>
      <c r="B62" t="inlineStr">
        <is>
          <t>무조미 구운 재래돌김</t>
        </is>
      </c>
      <c r="C62" t="inlineStr">
        <is>
          <t>국산</t>
        </is>
      </c>
      <c r="D62" t="inlineStr">
        <is>
          <t>20장/봉</t>
        </is>
      </c>
      <c r="E62" t="inlineStr">
        <is>
          <t>봉</t>
        </is>
      </c>
      <c r="F62" t="inlineStr"/>
      <c r="G62" t="n">
        <v>6500</v>
      </c>
      <c r="H62" t="inlineStr">
        <is>
          <t>무조미 구운 재래돌김, 20장(봉),  소금x, 기름x</t>
        </is>
      </c>
      <c r="I62" t="inlineStr">
        <is>
          <t>인상</t>
        </is>
      </c>
    </row>
    <row r="63">
      <c r="A63" t="inlineStr"/>
      <c r="B63" t="inlineStr">
        <is>
          <t>무조미 구운 돌김</t>
        </is>
      </c>
      <c r="C63" t="inlineStr">
        <is>
          <t>국산</t>
        </is>
      </c>
      <c r="D63" t="inlineStr">
        <is>
          <t>20장/봉</t>
        </is>
      </c>
      <c r="E63" t="inlineStr">
        <is>
          <t>봉</t>
        </is>
      </c>
      <c r="F63" t="inlineStr"/>
      <c r="G63" t="n">
        <v>4800</v>
      </c>
      <c r="H63" t="inlineStr">
        <is>
          <t>무조미 구운 돌김, 20장(봉), 소금x, 기름x</t>
        </is>
      </c>
      <c r="I63" t="inlineStr">
        <is>
          <t>인상</t>
        </is>
      </c>
    </row>
    <row r="64">
      <c r="A64" t="inlineStr"/>
      <c r="B64" t="inlineStr">
        <is>
          <t>무조미 구운 파래김</t>
        </is>
      </c>
      <c r="C64" t="inlineStr">
        <is>
          <t>국산</t>
        </is>
      </c>
      <c r="D64" t="inlineStr">
        <is>
          <t>20장/봉</t>
        </is>
      </c>
      <c r="E64" t="inlineStr">
        <is>
          <t>봉</t>
        </is>
      </c>
      <c r="F64" t="inlineStr"/>
      <c r="G64" t="n">
        <v>4400</v>
      </c>
      <c r="H64" t="inlineStr">
        <is>
          <t>무조기 구운 파래김, 20장(봉), 소금x, 기름x</t>
        </is>
      </c>
      <c r="I64" t="inlineStr">
        <is>
          <t>인상</t>
        </is>
      </c>
    </row>
    <row r="65">
      <c r="A65" t="inlineStr"/>
      <c r="B65" t="inlineStr">
        <is>
          <t>무조미 구운 파래김</t>
        </is>
      </c>
      <c r="C65" t="inlineStr">
        <is>
          <t>국산</t>
        </is>
      </c>
      <c r="D65" t="inlineStr">
        <is>
          <t>100장/속</t>
        </is>
      </c>
      <c r="E65" t="inlineStr">
        <is>
          <t>속</t>
        </is>
      </c>
      <c r="F65" t="n">
        <v>15000</v>
      </c>
      <c r="G65" t="inlineStr"/>
      <c r="H65" t="inlineStr">
        <is>
          <t>무조미 구운 파래김, 한속(100장) ,  소금 x , 기름 x</t>
        </is>
      </c>
      <c r="I65" t="inlineStr">
        <is>
          <t>인상</t>
        </is>
      </c>
    </row>
    <row r="66">
      <c r="A66" t="inlineStr"/>
      <c r="B66" t="inlineStr">
        <is>
          <t>김밥용김</t>
        </is>
      </c>
      <c r="C66" t="inlineStr">
        <is>
          <t>전남 고흥</t>
        </is>
      </c>
      <c r="D66" t="inlineStr">
        <is>
          <t>100장/속</t>
        </is>
      </c>
      <c r="E66" t="inlineStr">
        <is>
          <t>속</t>
        </is>
      </c>
      <c r="F66" t="n">
        <v>17500</v>
      </c>
      <c r="G66" t="inlineStr"/>
      <c r="H66" t="inlineStr">
        <is>
          <t xml:space="preserve">고흥산, 김밥용 김, 한속(100장), </t>
        </is>
      </c>
      <c r="I66" t="inlineStr">
        <is>
          <t>인상</t>
        </is>
      </c>
    </row>
    <row r="67">
      <c r="A67" t="inlineStr"/>
      <c r="B67" t="inlineStr">
        <is>
          <t>파래김</t>
        </is>
      </c>
      <c r="C67" t="inlineStr">
        <is>
          <t>국산</t>
        </is>
      </c>
      <c r="D67" t="inlineStr">
        <is>
          <t>100장/속</t>
        </is>
      </c>
      <c r="E67" t="inlineStr">
        <is>
          <t>속</t>
        </is>
      </c>
      <c r="F67" t="n">
        <v>13500</v>
      </c>
      <c r="G67" t="inlineStr"/>
      <c r="H67" t="inlineStr">
        <is>
          <t xml:space="preserve">파래김, 한속(100장) </t>
        </is>
      </c>
      <c r="I67" t="inlineStr">
        <is>
          <t>인상</t>
        </is>
      </c>
    </row>
    <row r="68">
      <c r="A68" t="inlineStr"/>
      <c r="B68" t="inlineStr">
        <is>
          <t>김가루(무염)</t>
        </is>
      </c>
      <c r="C68" t="inlineStr">
        <is>
          <t>국산</t>
        </is>
      </c>
      <c r="D68" t="inlineStr">
        <is>
          <t>1kg/봉</t>
        </is>
      </c>
      <c r="E68" t="inlineStr">
        <is>
          <t>kg</t>
        </is>
      </c>
      <c r="F68" t="inlineStr">
        <is>
          <t>품절</t>
        </is>
      </c>
      <c r="G68" t="inlineStr"/>
      <c r="H68" t="inlineStr">
        <is>
          <t>김 100%, 붉은색이 없는 최상품 완제품 김을 절단 가공함. 가는채 (5-7mm)</t>
        </is>
      </c>
      <c r="I68" t="inlineStr">
        <is>
          <t>품절</t>
        </is>
      </c>
    </row>
    <row r="69">
      <c r="A69" t="inlineStr"/>
      <c r="B69" t="inlineStr">
        <is>
          <t>김가루(조미)</t>
        </is>
      </c>
      <c r="C69" t="inlineStr">
        <is>
          <t>국산</t>
        </is>
      </c>
      <c r="D69" t="inlineStr">
        <is>
          <t>1kg/봉</t>
        </is>
      </c>
      <c r="E69" t="inlineStr">
        <is>
          <t>kg</t>
        </is>
      </c>
      <c r="F69" t="inlineStr">
        <is>
          <t>품절</t>
        </is>
      </c>
      <c r="G69" t="inlineStr"/>
      <c r="H69" t="inlineStr">
        <is>
          <t>김,참기름,맛소금 외, 짜지 않은 가는채 (5-7mm)</t>
        </is>
      </c>
      <c r="I69" t="inlineStr">
        <is>
          <t>품절</t>
        </is>
      </c>
    </row>
    <row r="70">
      <c r="A70" t="inlineStr"/>
      <c r="B70" t="inlineStr">
        <is>
          <t>김자반</t>
        </is>
      </c>
      <c r="C70" t="inlineStr">
        <is>
          <t>전남 해남</t>
        </is>
      </c>
      <c r="D70" t="inlineStr">
        <is>
          <t>280g이상</t>
        </is>
      </c>
      <c r="E70" t="inlineStr">
        <is>
          <t>봉</t>
        </is>
      </c>
      <c r="F70" t="n">
        <v>20000</v>
      </c>
      <c r="G70" t="inlineStr"/>
      <c r="H70" t="inlineStr">
        <is>
          <t>김 100%, 해남산, 가공품이 아닌 원초건조임, 280g 이상</t>
        </is>
      </c>
      <c r="I70" t="inlineStr">
        <is>
          <t>인상</t>
        </is>
      </c>
    </row>
    <row r="71">
      <c r="A71" t="inlineStr"/>
      <c r="B71" t="inlineStr">
        <is>
          <t>파래자반</t>
        </is>
      </c>
      <c r="C71" t="inlineStr">
        <is>
          <t>전남 해남</t>
        </is>
      </c>
      <c r="D71" t="inlineStr">
        <is>
          <t>250g이상</t>
        </is>
      </c>
      <c r="E71" t="inlineStr">
        <is>
          <t>봉</t>
        </is>
      </c>
      <c r="F71" t="n">
        <v>17000</v>
      </c>
      <c r="G71" t="inlineStr"/>
      <c r="H71" t="inlineStr">
        <is>
          <t>김/ 파래 혼합가공, 해남산, 가공품이 아닌 원초건조임, 무침용</t>
        </is>
      </c>
      <c r="I71" t="inlineStr">
        <is>
          <t>인상</t>
        </is>
      </c>
    </row>
    <row r="72">
      <c r="A72" t="inlineStr"/>
      <c r="B72" t="inlineStr">
        <is>
          <t>파래김자반(건파래)</t>
        </is>
      </c>
      <c r="C72" t="inlineStr">
        <is>
          <t>전남 해남</t>
        </is>
      </c>
      <c r="D72" t="inlineStr">
        <is>
          <t>500g / 2봉</t>
        </is>
      </c>
      <c r="E72" t="inlineStr">
        <is>
          <t>kg</t>
        </is>
      </c>
      <c r="F72" t="n">
        <v>68000</v>
      </c>
      <c r="G72" t="inlineStr"/>
      <c r="H72" t="inlineStr">
        <is>
          <t>찢은 건파래, 김/ 파래 혼합가공, 해남산, 가공품이 아닌 원초건조임, 무침용</t>
        </is>
      </c>
      <c r="I72" t="inlineStr">
        <is>
          <t>인상</t>
        </is>
      </c>
    </row>
    <row r="73">
      <c r="A73" t="inlineStr">
        <is>
          <t>건어채류</t>
        </is>
      </c>
      <c r="B73" t="inlineStr">
        <is>
          <t>북어채</t>
        </is>
      </c>
      <c r="C73" t="inlineStr">
        <is>
          <t>수입</t>
        </is>
      </c>
      <c r="D73" t="inlineStr">
        <is>
          <t>1kg/봉</t>
        </is>
      </c>
      <c r="E73" t="inlineStr">
        <is>
          <t>kg</t>
        </is>
      </c>
      <c r="F73" t="n">
        <v>35000</v>
      </c>
      <c r="G73" t="inlineStr"/>
      <c r="H73" t="inlineStr">
        <is>
          <t>맑은색, 군내없음</t>
        </is>
      </c>
      <c r="I73" t="inlineStr">
        <is>
          <t>인하</t>
        </is>
      </c>
    </row>
    <row r="74">
      <c r="A74" t="inlineStr"/>
      <c r="B74" t="inlineStr">
        <is>
          <t>북어머리</t>
        </is>
      </c>
      <c r="C74" t="inlineStr">
        <is>
          <t>수입</t>
        </is>
      </c>
      <c r="D74" t="inlineStr">
        <is>
          <t>1kg/봉</t>
        </is>
      </c>
      <c r="E74" t="inlineStr">
        <is>
          <t>kg</t>
        </is>
      </c>
      <c r="F74" t="n">
        <v>24000</v>
      </c>
      <c r="G74" t="inlineStr"/>
      <c r="H74" t="inlineStr">
        <is>
          <t>말린 북어의 머리 (다시용)</t>
        </is>
      </c>
      <c r="I74" t="inlineStr"/>
    </row>
    <row r="75">
      <c r="A75" t="inlineStr"/>
      <c r="B75" t="inlineStr">
        <is>
          <t>황태채</t>
        </is>
      </c>
      <c r="C75" t="inlineStr">
        <is>
          <t>수입</t>
        </is>
      </c>
      <c r="D75" t="inlineStr">
        <is>
          <t>1kg/봉</t>
        </is>
      </c>
      <c r="E75" t="inlineStr">
        <is>
          <t>kg</t>
        </is>
      </c>
      <c r="F75" t="n">
        <v>38000</v>
      </c>
      <c r="G75" t="inlineStr"/>
      <c r="H75" t="inlineStr">
        <is>
          <t>맑은색, 군내없음</t>
        </is>
      </c>
      <c r="I75" t="inlineStr">
        <is>
          <t>인하</t>
        </is>
      </c>
    </row>
    <row r="76">
      <c r="A76" t="inlineStr"/>
      <c r="B76" t="inlineStr">
        <is>
          <t>뱅어포</t>
        </is>
      </c>
      <c r="C76" t="inlineStr">
        <is>
          <t>서해안</t>
        </is>
      </c>
      <c r="D76" t="inlineStr">
        <is>
          <t>10장/속</t>
        </is>
      </c>
      <c r="E76" t="inlineStr">
        <is>
          <t>속</t>
        </is>
      </c>
      <c r="F76" t="n">
        <v>22000</v>
      </c>
      <c r="G76" t="inlineStr"/>
      <c r="H76" t="inlineStr">
        <is>
          <t xml:space="preserve"> 150g 이상 , 햇것</t>
        </is>
      </c>
      <c r="I76" t="inlineStr"/>
    </row>
    <row r="77">
      <c r="A77" t="inlineStr"/>
      <c r="B77" t="inlineStr">
        <is>
          <t>뱅어포사각</t>
        </is>
      </c>
      <c r="C77" t="inlineStr">
        <is>
          <t>서해안</t>
        </is>
      </c>
      <c r="D77" t="inlineStr">
        <is>
          <t>1kg/봉</t>
        </is>
      </c>
      <c r="E77" t="inlineStr">
        <is>
          <t>kg</t>
        </is>
      </c>
      <c r="F77" t="inlineStr"/>
      <c r="G77" t="inlineStr"/>
      <c r="H77" t="inlineStr">
        <is>
          <t xml:space="preserve">4*4cm 절단, 조림,구이, 볶음용 </t>
        </is>
      </c>
      <c r="I77" t="inlineStr">
        <is>
          <t>품절</t>
        </is>
      </c>
    </row>
    <row r="78">
      <c r="A78" t="inlineStr"/>
      <c r="B78" t="inlineStr">
        <is>
          <t>쥐손채</t>
        </is>
      </c>
      <c r="C78" t="inlineStr">
        <is>
          <t>베트남</t>
        </is>
      </c>
      <c r="D78" t="inlineStr">
        <is>
          <t>1kg/봉</t>
        </is>
      </c>
      <c r="E78" t="inlineStr">
        <is>
          <t>kg</t>
        </is>
      </c>
      <c r="F78" t="n">
        <v>29000</v>
      </c>
      <c r="G78" t="inlineStr"/>
      <c r="H78" t="inlineStr">
        <is>
          <t>쥐치살88%, 설탕외</t>
        </is>
      </c>
      <c r="I78" t="inlineStr">
        <is>
          <t>인상</t>
        </is>
      </c>
    </row>
    <row r="79">
      <c r="A79" t="inlineStr"/>
      <c r="B79" t="inlineStr">
        <is>
          <t>쥐포실채</t>
        </is>
      </c>
      <c r="C79" t="inlineStr">
        <is>
          <t>베트남</t>
        </is>
      </c>
      <c r="D79" t="inlineStr">
        <is>
          <t>1kg/봉</t>
        </is>
      </c>
      <c r="E79" t="inlineStr">
        <is>
          <t>kg</t>
        </is>
      </c>
      <c r="F79" t="n">
        <v>29800</v>
      </c>
      <c r="G79" t="inlineStr"/>
      <c r="H79" t="inlineStr">
        <is>
          <t>가는쥐손채,쥐치살87%,설탕외</t>
        </is>
      </c>
      <c r="I79" t="inlineStr">
        <is>
          <t>인상</t>
        </is>
      </c>
    </row>
    <row r="80">
      <c r="A80" t="inlineStr"/>
      <c r="B80" t="inlineStr">
        <is>
          <t xml:space="preserve">눌린구운쥐포채 </t>
        </is>
      </c>
      <c r="C80" t="inlineStr">
        <is>
          <t>베트남</t>
        </is>
      </c>
      <c r="D80" t="inlineStr">
        <is>
          <t>1kg/봉</t>
        </is>
      </c>
      <c r="E80" t="inlineStr">
        <is>
          <t>kg</t>
        </is>
      </c>
      <c r="F80" t="n">
        <v>29000</v>
      </c>
      <c r="G80" t="inlineStr"/>
      <c r="H80" t="inlineStr">
        <is>
          <t>쥐치살 조미 후 구워서 가공</t>
        </is>
      </c>
      <c r="I80" t="inlineStr"/>
    </row>
    <row r="81">
      <c r="A81" t="inlineStr"/>
      <c r="B81" t="inlineStr">
        <is>
          <t>구운 동전쥐포</t>
        </is>
      </c>
      <c r="C81" t="inlineStr">
        <is>
          <t>베트남</t>
        </is>
      </c>
      <c r="D81" t="inlineStr">
        <is>
          <t>1kg/봉</t>
        </is>
      </c>
      <c r="E81" t="inlineStr">
        <is>
          <t>kg</t>
        </is>
      </c>
      <c r="F81" t="n">
        <v>27000</v>
      </c>
      <c r="G81" t="inlineStr"/>
      <c r="H81" t="inlineStr">
        <is>
          <t>동전모양의 쥐포, 쥐포 87%, 설탕 외</t>
        </is>
      </c>
      <c r="I81" t="inlineStr">
        <is>
          <t>인상</t>
        </is>
      </c>
    </row>
    <row r="82">
      <c r="A82" t="inlineStr"/>
      <c r="B82" t="inlineStr">
        <is>
          <t>오징어실채</t>
        </is>
      </c>
      <c r="C82" t="inlineStr">
        <is>
          <t>페루(국내가공)</t>
        </is>
      </c>
      <c r="D82" t="inlineStr">
        <is>
          <t>1kg/봉</t>
        </is>
      </c>
      <c r="E82" t="inlineStr">
        <is>
          <t>kg</t>
        </is>
      </c>
      <c r="F82" t="n">
        <v>38000</v>
      </c>
      <c r="G82" t="inlineStr"/>
      <c r="H82" t="inlineStr">
        <is>
          <t>백색의 가는 실채 조미오징어채, 오징어92% 설탕외</t>
        </is>
      </c>
      <c r="I82" t="inlineStr">
        <is>
          <t>인상</t>
        </is>
      </c>
    </row>
    <row r="83">
      <c r="A83" t="inlineStr"/>
      <c r="B83" t="inlineStr">
        <is>
          <t>명엽채</t>
        </is>
      </c>
      <c r="C83" t="inlineStr">
        <is>
          <t>베트남</t>
        </is>
      </c>
      <c r="D83" t="inlineStr">
        <is>
          <t>1kg/봉</t>
        </is>
      </c>
      <c r="E83" t="inlineStr">
        <is>
          <t>kg</t>
        </is>
      </c>
      <c r="F83" t="n">
        <v>9000</v>
      </c>
      <c r="G83" t="inlineStr"/>
      <c r="H83" t="inlineStr">
        <is>
          <t>1*18cm, 명태연육94.7%, 전분, 설탕, 식염 등 국내가공</t>
        </is>
      </c>
      <c r="I83" t="inlineStr"/>
    </row>
    <row r="84">
      <c r="A84" t="inlineStr"/>
      <c r="B84" t="inlineStr">
        <is>
          <t>쥐어채</t>
        </is>
      </c>
      <c r="C84" t="inlineStr">
        <is>
          <t>베트남</t>
        </is>
      </c>
      <c r="D84" t="inlineStr">
        <is>
          <t>1kg/봉</t>
        </is>
      </c>
      <c r="E84" t="inlineStr">
        <is>
          <t>kg</t>
        </is>
      </c>
      <c r="F84" t="n">
        <v>9000</v>
      </c>
      <c r="G84" t="inlineStr"/>
      <c r="H84" t="inlineStr">
        <is>
          <t>쥐치연육94.7%, 전분, 설탕, 식염 등 국내가공</t>
        </is>
      </c>
      <c r="I84" t="inlineStr"/>
    </row>
    <row r="85">
      <c r="A85" t="inlineStr">
        <is>
          <t>견과류</t>
        </is>
      </c>
      <c r="B85" t="inlineStr">
        <is>
          <t>땅콩반태</t>
        </is>
      </c>
      <c r="C85" t="inlineStr">
        <is>
          <t>국내산</t>
        </is>
      </c>
      <c r="D85" t="inlineStr">
        <is>
          <t>1kg/봉</t>
        </is>
      </c>
      <c r="E85" t="inlineStr">
        <is>
          <t>kg</t>
        </is>
      </c>
      <c r="F85" t="n">
        <v>25000</v>
      </c>
      <c r="G85" t="inlineStr"/>
      <c r="H85" t="inlineStr">
        <is>
          <t xml:space="preserve"> 국내산 땅콩 100%</t>
        </is>
      </c>
      <c r="I85" t="inlineStr"/>
    </row>
    <row r="86">
      <c r="A86" t="inlineStr"/>
      <c r="B86" t="inlineStr">
        <is>
          <t>건포도</t>
        </is>
      </c>
      <c r="C86" t="inlineStr">
        <is>
          <t>미국산</t>
        </is>
      </c>
      <c r="D86" t="inlineStr">
        <is>
          <t>1kg/봉</t>
        </is>
      </c>
      <c r="E86" t="inlineStr">
        <is>
          <t>kg</t>
        </is>
      </c>
      <c r="F86" t="n">
        <v>10000</v>
      </c>
      <c r="G86" t="inlineStr"/>
      <c r="H86" t="inlineStr">
        <is>
          <t>건포도99.5%, 식물성기름 0.5%</t>
        </is>
      </c>
      <c r="I86" t="inlineStr"/>
    </row>
    <row r="87">
      <c r="A87" t="inlineStr"/>
      <c r="B87" t="inlineStr">
        <is>
          <t>건크랜베리</t>
        </is>
      </c>
      <c r="C87" t="inlineStr">
        <is>
          <t>미국산</t>
        </is>
      </c>
      <c r="D87" t="inlineStr">
        <is>
          <t>1kg/봉</t>
        </is>
      </c>
      <c r="E87" t="inlineStr">
        <is>
          <t>kg</t>
        </is>
      </c>
      <c r="F87" t="n">
        <v>12000</v>
      </c>
      <c r="G87" t="inlineStr"/>
      <c r="H87" t="inlineStr">
        <is>
          <t>크랜베리 ,  해바리기씨유</t>
        </is>
      </c>
      <c r="I87" t="inlineStr"/>
    </row>
    <row r="88">
      <c r="A88" t="inlineStr"/>
      <c r="B88" t="inlineStr">
        <is>
          <t>볶음통아몬드</t>
        </is>
      </c>
      <c r="C88" t="inlineStr">
        <is>
          <t>미국산</t>
        </is>
      </c>
      <c r="D88" t="inlineStr">
        <is>
          <t>1kg/봉</t>
        </is>
      </c>
      <c r="E88" t="inlineStr">
        <is>
          <t>kg</t>
        </is>
      </c>
      <c r="F88" t="n">
        <v>16000</v>
      </c>
      <c r="G88" t="inlineStr"/>
      <c r="H88" t="inlineStr">
        <is>
          <t>볶음아몬드100%</t>
        </is>
      </c>
      <c r="I88" t="inlineStr"/>
    </row>
    <row r="89">
      <c r="A89" t="inlineStr"/>
      <c r="B89" t="inlineStr">
        <is>
          <t>아몬드슬라이스</t>
        </is>
      </c>
      <c r="C89" t="inlineStr">
        <is>
          <t>미국산</t>
        </is>
      </c>
      <c r="D89" t="n">
        <v>1900</v>
      </c>
      <c r="E89" t="inlineStr">
        <is>
          <t>kg</t>
        </is>
      </c>
      <c r="F89" t="n">
        <v>17000</v>
      </c>
      <c r="G89" t="inlineStr"/>
      <c r="H89" t="inlineStr">
        <is>
          <t>아몬드100%</t>
        </is>
      </c>
      <c r="I89" t="inlineStr"/>
    </row>
    <row r="90">
      <c r="A90" t="inlineStr"/>
      <c r="B90" t="inlineStr">
        <is>
          <t>해바라기씨</t>
        </is>
      </c>
      <c r="C90" t="inlineStr">
        <is>
          <t>불가리아</t>
        </is>
      </c>
      <c r="D90" t="inlineStr">
        <is>
          <t>1kg/봉</t>
        </is>
      </c>
      <c r="E90" t="inlineStr">
        <is>
          <t>kg</t>
        </is>
      </c>
      <c r="F90" t="n">
        <v>6000</v>
      </c>
      <c r="G90" t="inlineStr"/>
      <c r="H90" t="inlineStr">
        <is>
          <t>해바라기씨 100%</t>
        </is>
      </c>
      <c r="I90" t="inlineStr"/>
    </row>
    <row r="91">
      <c r="A91" t="inlineStr"/>
      <c r="B91" t="inlineStr">
        <is>
          <t>호박씨</t>
        </is>
      </c>
      <c r="C91" t="inlineStr">
        <is>
          <t>중국</t>
        </is>
      </c>
      <c r="D91" t="inlineStr">
        <is>
          <t>1kg/봉</t>
        </is>
      </c>
      <c r="E91" t="inlineStr">
        <is>
          <t>kg</t>
        </is>
      </c>
      <c r="F91" t="n">
        <v>10000</v>
      </c>
      <c r="G91" t="inlineStr"/>
      <c r="H91" t="inlineStr">
        <is>
          <t>호박씨 100%</t>
        </is>
      </c>
      <c r="I91" t="inlineStr"/>
    </row>
    <row r="92">
      <c r="A92" t="inlineStr"/>
      <c r="B92" t="inlineStr">
        <is>
          <t>깐호두</t>
        </is>
      </c>
      <c r="C92" t="inlineStr">
        <is>
          <t>미국산</t>
        </is>
      </c>
      <c r="D92" t="inlineStr">
        <is>
          <t>1kg/봉</t>
        </is>
      </c>
      <c r="E92" t="inlineStr">
        <is>
          <t>kg</t>
        </is>
      </c>
      <c r="F92" t="n">
        <v>15000</v>
      </c>
      <c r="G92" t="inlineStr"/>
      <c r="H92" t="inlineStr">
        <is>
          <t>호두 100%</t>
        </is>
      </c>
      <c r="I92" t="inlineStr"/>
    </row>
    <row r="93">
      <c r="A93" t="inlineStr"/>
      <c r="B93" t="inlineStr">
        <is>
          <t>호두분태</t>
        </is>
      </c>
      <c r="C93" t="inlineStr">
        <is>
          <t>미국산</t>
        </is>
      </c>
      <c r="D93" t="inlineStr">
        <is>
          <t>1kg/봉</t>
        </is>
      </c>
      <c r="E93" t="inlineStr">
        <is>
          <t>kg</t>
        </is>
      </c>
      <c r="F93" t="n">
        <v>15000</v>
      </c>
      <c r="G93" t="inlineStr"/>
      <c r="H93" t="inlineStr">
        <is>
          <t>호두분태/조각, 호두 100%</t>
        </is>
      </c>
      <c r="I93" t="inlineStr"/>
    </row>
    <row r="94">
      <c r="A94" t="inlineStr"/>
      <c r="B94" t="inlineStr">
        <is>
          <t xml:space="preserve">견과믹스 5종 </t>
        </is>
      </c>
      <c r="C94" t="inlineStr">
        <is>
          <t>수입</t>
        </is>
      </c>
      <c r="D94" t="inlineStr">
        <is>
          <t>1kg/봉</t>
        </is>
      </c>
      <c r="E94" t="inlineStr">
        <is>
          <t>kg</t>
        </is>
      </c>
      <c r="F94" t="n">
        <v>23000</v>
      </c>
      <c r="G94" t="inlineStr"/>
      <c r="H94" t="inlineStr">
        <is>
          <t>땅콩(반태30%),아몬드(30%),해바라기씨(10%),호박씨(10%),깐호두(20%)</t>
        </is>
      </c>
      <c r="I94" t="inlineStr"/>
    </row>
    <row r="95">
      <c r="A95" t="inlineStr">
        <is>
          <t>새우표 조미김</t>
        </is>
      </c>
      <c r="B95" t="inlineStr">
        <is>
          <t>새우표 저염 어린이김</t>
        </is>
      </c>
      <c r="C95" t="inlineStr">
        <is>
          <t>별도표기</t>
        </is>
      </c>
      <c r="D95" t="inlineStr">
        <is>
          <t>4g*9EA</t>
        </is>
      </c>
      <c r="E95" t="inlineStr">
        <is>
          <t>봉</t>
        </is>
      </c>
      <c r="F95" t="n">
        <v>4140</v>
      </c>
      <c r="G95" t="n">
        <v>460</v>
      </c>
      <c r="H95" t="inlineStr">
        <is>
          <t>김(국산)70%, 옥배유(외국산),들기름(중국산), 참기름(중국), 천일염, L-글루타민산나르륨 무첨가</t>
        </is>
      </c>
      <c r="I95" t="inlineStr"/>
    </row>
    <row r="96">
      <c r="A96" t="inlineStr"/>
      <c r="B96" t="inlineStr">
        <is>
          <t>새우표 소문난 완도김</t>
        </is>
      </c>
      <c r="C96" t="inlineStr">
        <is>
          <t>별도표기</t>
        </is>
      </c>
      <c r="D96" t="inlineStr">
        <is>
          <t>4g*16EA</t>
        </is>
      </c>
      <c r="E96" t="inlineStr">
        <is>
          <t>봉</t>
        </is>
      </c>
      <c r="F96" t="n">
        <v>5920</v>
      </c>
      <c r="G96" t="n">
        <v>370</v>
      </c>
      <c r="H96" t="inlineStr">
        <is>
          <t>김(국산)56%, 옥배유(수입산)32%, 들기름(중국)8%, 참기름(중국)2%, 맛소금 2%</t>
        </is>
      </c>
      <c r="I96" t="inlineStr"/>
    </row>
    <row r="97">
      <c r="A97" t="inlineStr"/>
      <c r="B97" t="inlineStr">
        <is>
          <t xml:space="preserve"> 새우표 미니도시락김</t>
        </is>
      </c>
      <c r="C97" t="inlineStr">
        <is>
          <t>별도표기</t>
        </is>
      </c>
      <c r="D97" t="inlineStr">
        <is>
          <t>2g*10EA</t>
        </is>
      </c>
      <c r="E97" t="inlineStr">
        <is>
          <t>봉</t>
        </is>
      </c>
      <c r="F97" t="n">
        <v>1900</v>
      </c>
      <c r="G97" t="n">
        <v>190</v>
      </c>
      <c r="H97" t="inlineStr">
        <is>
          <t>김(국산)56%, 옥배유(수입산)32%, 들기름(중국)8%, 참기름(중국)2%, 맛소금 2%</t>
        </is>
      </c>
      <c r="I97" t="inlineStr"/>
    </row>
    <row r="98">
      <c r="A98" t="inlineStr"/>
      <c r="B98" t="inlineStr">
        <is>
          <t>새우표 완도김가루</t>
        </is>
      </c>
      <c r="C98" t="inlineStr">
        <is>
          <t>별도표기</t>
        </is>
      </c>
      <c r="D98" t="inlineStr">
        <is>
          <t>400g</t>
        </is>
      </c>
      <c r="E98" t="inlineStr">
        <is>
          <t>봉</t>
        </is>
      </c>
      <c r="F98" t="inlineStr"/>
      <c r="G98" t="inlineStr"/>
      <c r="H98" t="inlineStr">
        <is>
          <t>김(국산)56%, 옥배유(수입산)32%, 들기름(중국)8%, 참기름(중국)2%, 맛소금 2%</t>
        </is>
      </c>
      <c r="I98" t="inlineStr">
        <is>
          <t>품절</t>
        </is>
      </c>
    </row>
    <row r="99">
      <c r="A99" t="inlineStr"/>
      <c r="B99" t="inlineStr"/>
      <c r="C99" t="inlineStr">
        <is>
          <t>별도표기</t>
        </is>
      </c>
      <c r="D99" t="inlineStr">
        <is>
          <t>1kg/봉</t>
        </is>
      </c>
      <c r="E99" t="inlineStr">
        <is>
          <t>봉</t>
        </is>
      </c>
      <c r="F99" t="inlineStr"/>
      <c r="G99" t="inlineStr"/>
      <c r="H99" t="inlineStr">
        <is>
          <t>김(국산)56%, 옥배유(수입산)32%, 들기름(중국)8%, 참기름(중국)2%, 맛소금 2%</t>
        </is>
      </c>
      <c r="I99" t="inlineStr">
        <is>
          <t>품절</t>
        </is>
      </c>
    </row>
    <row r="100">
      <c r="A100" t="inlineStr"/>
      <c r="B100" t="inlineStr">
        <is>
          <t>새우표 녹차 김자반볶음</t>
        </is>
      </c>
      <c r="C100" t="inlineStr">
        <is>
          <t>별도표기</t>
        </is>
      </c>
      <c r="D100" t="inlineStr">
        <is>
          <t>300g</t>
        </is>
      </c>
      <c r="E100" t="inlineStr">
        <is>
          <t>봉</t>
        </is>
      </c>
      <c r="F100" t="n">
        <v>10000</v>
      </c>
      <c r="G100" t="inlineStr"/>
      <c r="H100" t="inlineStr">
        <is>
          <t>김(국산)85%, 옥배유(수입)8%, 들기름(중국)3%, 참기름(중국)1%, 정제염1.5%, 정백당0.5%
참깨(중국)0.5%, 녹차분말(국산)0.5%</t>
        </is>
      </c>
      <c r="I100" t="inlineStr">
        <is>
          <t>인상</t>
        </is>
      </c>
    </row>
    <row r="101">
      <c r="A101" t="inlineStr">
        <is>
          <t>바닮</t>
        </is>
      </c>
      <c r="B101" t="inlineStr">
        <is>
          <t>바닮 자반볶음</t>
        </is>
      </c>
      <c r="C101" t="inlineStr">
        <is>
          <t>별도표기</t>
        </is>
      </c>
      <c r="D101" t="inlineStr">
        <is>
          <t>1kg/봉</t>
        </is>
      </c>
      <c r="E101" t="inlineStr">
        <is>
          <t>봉</t>
        </is>
      </c>
      <c r="F101" t="n">
        <v>28000</v>
      </c>
      <c r="G101" t="inlineStr"/>
      <c r="H101" t="inlineStr">
        <is>
          <t>haccp 인증, 김(국산)87%, 옥배유(수입)7%, 참기름(중국)3%, 깨1%,설탕1.2%,소금0.8%</t>
        </is>
      </c>
      <c r="I101" t="inlineStr">
        <is>
          <t>인상</t>
        </is>
      </c>
    </row>
    <row r="102">
      <c r="A102" t="inlineStr">
        <is>
          <t>함초돌자반</t>
        </is>
      </c>
      <c r="B102" t="inlineStr">
        <is>
          <t>함초돌자반</t>
        </is>
      </c>
      <c r="C102" t="inlineStr">
        <is>
          <t>별도표기</t>
        </is>
      </c>
      <c r="D102" t="inlineStr">
        <is>
          <t>500g/봉</t>
        </is>
      </c>
      <c r="E102" t="inlineStr">
        <is>
          <t>봉</t>
        </is>
      </c>
      <c r="F102" t="n">
        <v>21000</v>
      </c>
      <c r="G102" t="inlineStr"/>
      <c r="H102" t="inlineStr">
        <is>
          <t>돌자반50%(국산),옥배유25%(수입), 들기름 8%(중국),참깨8%(수입),설탕7%,천일염1%(뉴질랜드),함초1%(국산)</t>
        </is>
      </c>
      <c r="I102" t="inlineStr">
        <is>
          <t>인상</t>
        </is>
      </c>
    </row>
    <row r="103">
      <c r="A103" t="inlineStr"/>
      <c r="B103" t="inlineStr">
        <is>
          <t>함초돌자반</t>
        </is>
      </c>
      <c r="C103" t="inlineStr">
        <is>
          <t>별도표기</t>
        </is>
      </c>
      <c r="D103" t="inlineStr">
        <is>
          <t>300g/봉</t>
        </is>
      </c>
      <c r="E103" t="inlineStr">
        <is>
          <t>봉</t>
        </is>
      </c>
      <c r="F103" t="n">
        <v>13200</v>
      </c>
      <c r="G103" t="inlineStr"/>
      <c r="H103" t="inlineStr">
        <is>
          <t>돌자반50%(국산),옥배유25%(수입), 들기름 8%(중국),참깨8%(수입),설탕7%,천일염1%(뉴질랜드),함초1%(국산)</t>
        </is>
      </c>
      <c r="I103" t="inlineStr">
        <is>
          <t>인상</t>
        </is>
      </c>
    </row>
    <row r="104">
      <c r="A104" t="inlineStr">
        <is>
          <t>예다원</t>
        </is>
      </c>
      <c r="B104" t="inlineStr">
        <is>
          <t>삼계탕 백숙재료</t>
        </is>
      </c>
      <c r="C104" t="inlineStr">
        <is>
          <t>국내산</t>
        </is>
      </c>
      <c r="D104" t="inlineStr">
        <is>
          <t>100g/봉</t>
        </is>
      </c>
      <c r="E104" t="inlineStr">
        <is>
          <t>봉</t>
        </is>
      </c>
      <c r="F104" t="n">
        <v>3000</v>
      </c>
      <c r="G104" t="inlineStr"/>
      <c r="H104" t="inlineStr">
        <is>
          <t>뽕나무30%, 오갈피나무30%, 황기20%,음나무15%, 건대추 3%, 참당귀2%</t>
        </is>
      </c>
      <c r="I104" t="inlineStr"/>
    </row>
    <row r="105">
      <c r="A105" t="inlineStr"/>
      <c r="B105" t="inlineStr">
        <is>
          <t>황기</t>
        </is>
      </c>
      <c r="C105" t="inlineStr">
        <is>
          <t>국내산</t>
        </is>
      </c>
      <c r="D105" t="inlineStr">
        <is>
          <t>40g/봉</t>
        </is>
      </c>
      <c r="E105" t="inlineStr">
        <is>
          <t>봉</t>
        </is>
      </c>
      <c r="F105" t="n">
        <v>3000</v>
      </c>
      <c r="G105" t="inlineStr"/>
      <c r="H105" t="inlineStr">
        <is>
          <t>황기 100%</t>
        </is>
      </c>
      <c r="I105" t="inlineStr"/>
    </row>
    <row r="106">
      <c r="A106" t="inlineStr">
        <is>
          <t>계피</t>
        </is>
      </c>
      <c r="B106" t="inlineStr">
        <is>
          <t>사각계피</t>
        </is>
      </c>
      <c r="C106" t="inlineStr">
        <is>
          <t>베트남</t>
        </is>
      </c>
      <c r="D106" t="inlineStr">
        <is>
          <t>200g/봉</t>
        </is>
      </c>
      <c r="E106" t="inlineStr">
        <is>
          <t>봉</t>
        </is>
      </c>
      <c r="F106" t="n">
        <v>3500</v>
      </c>
      <c r="G106" t="inlineStr"/>
      <c r="H106" t="inlineStr">
        <is>
          <t>통계피 100%</t>
        </is>
      </c>
      <c r="I106"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G18"/>
  <sheetViews>
    <sheetView workbookViewId="0">
      <selection activeCell="A1" sqref="A1"/>
    </sheetView>
  </sheetViews>
  <sheetFormatPr baseColWidth="8" defaultRowHeight="15"/>
  <sheetData>
    <row r="1">
      <c r="A1" t="inlineStr">
        <is>
          <t>6065_코리아유통_주씨박스+2024년+08월+단가표★.xls</t>
        </is>
      </c>
    </row>
    <row r="2">
      <c r="A2" t="inlineStr">
        <is>
          <t>https://school062.com/bbs/board.php?bo_table=product_02&amp;wr_id=6065</t>
        </is>
      </c>
    </row>
    <row r="3">
      <c r="A3" s="1" t="inlineStr"/>
      <c r="B3" s="1" t="inlineStr"/>
      <c r="C3" s="1" t="inlineStr"/>
      <c r="D3" s="1" t="inlineStr"/>
      <c r="E3" s="1" t="inlineStr">
        <is>
          <t xml:space="preserve">※ 생물 및 패류는 수요공급에 따라 </t>
        </is>
      </c>
      <c r="F3" s="1" t="inlineStr"/>
      <c r="G3" s="1" t="inlineStr"/>
    </row>
    <row r="4">
      <c r="A4" t="inlineStr"/>
      <c r="B4" t="inlineStr"/>
      <c r="C4" t="inlineStr"/>
      <c r="D4" t="inlineStr"/>
      <c r="E4" t="inlineStr">
        <is>
          <t xml:space="preserve">    단가변동 및 일시품절이 될 수 있음을 알려드립니다.</t>
        </is>
      </c>
      <c r="F4" t="inlineStr"/>
      <c r="G4" t="inlineStr"/>
    </row>
    <row r="5">
      <c r="A5" t="inlineStr"/>
      <c r="B5" t="inlineStr"/>
      <c r="C5" t="inlineStr"/>
      <c r="D5" t="inlineStr"/>
      <c r="E5" t="inlineStr">
        <is>
          <t>★ 계절상품품절  ★</t>
        </is>
      </c>
      <c r="F5" t="inlineStr"/>
      <c r="G5" t="inlineStr"/>
    </row>
    <row r="6">
      <c r="A6" t="inlineStr"/>
      <c r="B6" t="inlineStr"/>
      <c r="C6" t="inlineStr"/>
      <c r="D6" t="inlineStr"/>
      <c r="E6" t="inlineStr">
        <is>
          <t>★ 왕새우튀김 단가 변동될 수 있음을 알려드립니다.</t>
        </is>
      </c>
      <c r="F6" t="inlineStr"/>
      <c r="G6" t="inlineStr"/>
    </row>
    <row r="7">
      <c r="A7" t="inlineStr"/>
      <c r="B7" t="inlineStr"/>
      <c r="C7" t="inlineStr"/>
      <c r="D7" t="inlineStr"/>
      <c r="E7" t="inlineStr">
        <is>
          <t>★ 월요일은 냉장 발주가 힘든 점 양해부탁드립니다.</t>
        </is>
      </c>
      <c r="F7" t="inlineStr"/>
      <c r="G7" t="inlineStr"/>
    </row>
    <row r="8">
      <c r="A8" t="inlineStr"/>
      <c r="B8" t="inlineStr"/>
      <c r="C8" t="inlineStr"/>
      <c r="D8" t="inlineStr"/>
      <c r="E8" t="inlineStr">
        <is>
          <t xml:space="preserve">   (선어류, 연체류, 새우류에 해당함)</t>
        </is>
      </c>
      <c r="F8" t="inlineStr"/>
      <c r="G8" t="inlineStr"/>
    </row>
    <row r="9">
      <c r="A9" t="inlineStr"/>
      <c r="B9" t="inlineStr"/>
      <c r="C9" t="inlineStr"/>
      <c r="D9" t="inlineStr">
        <is>
          <t xml:space="preserve">    ★ 멸치류 소수점(0.5kg)이하는 포장비 500원 추가됩니다.</t>
        </is>
      </c>
      <c r="E9" t="inlineStr"/>
      <c r="F9" t="inlineStr"/>
      <c r="G9" t="inlineStr"/>
    </row>
    <row r="10">
      <c r="A10" t="inlineStr">
        <is>
          <t>대리점 단가표</t>
        </is>
      </c>
      <c r="B10" t="inlineStr"/>
      <c r="C10" t="inlineStr"/>
      <c r="D10" t="inlineStr"/>
      <c r="E10" t="inlineStr"/>
      <c r="F10" t="inlineStr"/>
      <c r="G10" t="inlineStr"/>
    </row>
    <row r="11">
      <c r="A11" t="inlineStr">
        <is>
          <t>(2024년 08월)</t>
        </is>
      </c>
      <c r="B11" t="inlineStr"/>
      <c r="C11" t="inlineStr"/>
      <c r="D11" t="inlineStr"/>
      <c r="E11" t="inlineStr"/>
      <c r="F11" t="inlineStr"/>
      <c r="G11" t="inlineStr"/>
    </row>
    <row r="12">
      <c r="A12" t="inlineStr"/>
      <c r="B12" t="inlineStr"/>
      <c r="C12" t="inlineStr"/>
      <c r="D12" t="inlineStr"/>
      <c r="E12" t="inlineStr"/>
      <c r="F12" t="inlineStr">
        <is>
          <t>Total Sea Food's Trend Leader</t>
        </is>
      </c>
      <c r="G12" t="inlineStr"/>
    </row>
    <row r="13">
      <c r="A13" t="inlineStr"/>
      <c r="B13" t="inlineStr"/>
      <c r="C13" t="inlineStr"/>
      <c r="D13" t="inlineStr"/>
      <c r="E13" t="inlineStr"/>
      <c r="F13" t="inlineStr">
        <is>
          <t>SEA BOX</t>
        </is>
      </c>
      <c r="G13" t="inlineStr"/>
    </row>
    <row r="14">
      <c r="A14" t="inlineStr"/>
      <c r="B14" t="inlineStr"/>
      <c r="C14" t="inlineStr"/>
      <c r="D14" t="inlineStr"/>
      <c r="E14" t="inlineStr"/>
      <c r="F14" t="inlineStr"/>
      <c r="G14" t="inlineStr">
        <is>
          <t>                  </t>
        </is>
      </c>
    </row>
    <row r="15">
      <c r="A15" t="inlineStr"/>
      <c r="B15" t="inlineStr">
        <is>
          <t>본점</t>
        </is>
      </c>
      <c r="C15" t="inlineStr">
        <is>
          <t>부산광역시 사하구 다대로 1066번길 45(장림동)</t>
        </is>
      </c>
      <c r="D15" t="inlineStr"/>
      <c r="E15" t="inlineStr"/>
      <c r="F15" t="inlineStr"/>
      <c r="G15" t="inlineStr"/>
    </row>
    <row r="16">
      <c r="A16" t="inlineStr"/>
      <c r="B16" t="inlineStr">
        <is>
          <t>tel</t>
        </is>
      </c>
      <c r="C16" t="inlineStr">
        <is>
          <t>051 265 5015(직통번호)</t>
        </is>
      </c>
      <c r="D16" t="inlineStr"/>
      <c r="E16" t="inlineStr"/>
      <c r="F16" t="inlineStr"/>
      <c r="G16" t="inlineStr"/>
    </row>
    <row r="17">
      <c r="A17" t="inlineStr"/>
      <c r="B17" t="inlineStr">
        <is>
          <t>fax</t>
        </is>
      </c>
      <c r="C17" t="inlineStr">
        <is>
          <t>051 265 5016</t>
        </is>
      </c>
      <c r="D17" t="inlineStr"/>
      <c r="E17" t="inlineStr"/>
      <c r="F17" t="inlineStr"/>
      <c r="G17" t="inlineStr"/>
    </row>
    <row r="18">
      <c r="A18" t="inlineStr"/>
      <c r="B18" t="inlineStr">
        <is>
          <t>e-mail</t>
        </is>
      </c>
      <c r="C18" t="inlineStr">
        <is>
          <t>seaboxfood@naver.com</t>
        </is>
      </c>
      <c r="D18" t="inlineStr"/>
      <c r="E18" t="inlineStr"/>
      <c r="F18" t="inlineStr"/>
      <c r="G18"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M161"/>
  <sheetViews>
    <sheetView workbookViewId="0">
      <selection activeCell="A1" sqref="A1"/>
    </sheetView>
  </sheetViews>
  <sheetFormatPr baseColWidth="8" defaultRowHeight="15"/>
  <sheetData>
    <row r="1">
      <c r="A1" t="inlineStr">
        <is>
          <t>6065_코리아유통_주씨박스+2024년+08월+단가표★.xls</t>
        </is>
      </c>
    </row>
    <row r="2">
      <c r="A2" t="inlineStr">
        <is>
          <t>https://school062.com/bbs/board.php?bo_table=product_02&amp;wr_id=6065</t>
        </is>
      </c>
    </row>
    <row r="3">
      <c r="A3" s="1" t="inlineStr"/>
      <c r="B3" s="1" t="inlineStr">
        <is>
          <t>2024년 08월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건해태류</t>
        </is>
      </c>
      <c r="B4" t="inlineStr"/>
      <c r="C4" t="inlineStr"/>
      <c r="D4" t="inlineStr"/>
      <c r="E4" t="inlineStr"/>
      <c r="F4" t="inlineStr"/>
      <c r="G4" t="inlineStr"/>
      <c r="H4" t="inlineStr"/>
      <c r="I4" t="inlineStr"/>
      <c r="J4" t="inlineStr"/>
      <c r="K4" t="inlineStr"/>
      <c r="L4" t="inlineStr"/>
      <c r="M4" t="inlineStr"/>
    </row>
    <row r="5">
      <c r="A5" t="inlineStr">
        <is>
          <t>구분</t>
        </is>
      </c>
      <c r="B5" t="inlineStr">
        <is>
          <t>제   품   명</t>
        </is>
      </c>
      <c r="C5" t="inlineStr">
        <is>
          <t>원산지</t>
        </is>
      </c>
      <c r="D5" t="inlineStr">
        <is>
          <t>제 품 규 격</t>
        </is>
      </c>
      <c r="E5" t="inlineStr">
        <is>
          <t>단위</t>
        </is>
      </c>
      <c r="F5" t="inlineStr">
        <is>
          <t>학교가</t>
        </is>
      </c>
      <c r="G5" t="inlineStr"/>
      <c r="H5" t="inlineStr">
        <is>
          <t>등락</t>
        </is>
      </c>
      <c r="I5" t="inlineStr"/>
      <c r="J5" t="inlineStr">
        <is>
          <t>과세</t>
        </is>
      </c>
      <c r="K5" t="inlineStr">
        <is>
          <t>제품특징 및 용도설명</t>
        </is>
      </c>
      <c r="L5" t="inlineStr">
        <is>
          <t>H</t>
        </is>
      </c>
      <c r="M5" t="n">
        <v>-200</v>
      </c>
    </row>
    <row r="6">
      <c r="A6" t="inlineStr"/>
      <c r="B6" t="inlineStr"/>
      <c r="C6" t="inlineStr"/>
      <c r="D6" t="inlineStr"/>
      <c r="E6" t="inlineStr"/>
      <c r="F6" t="inlineStr">
        <is>
          <t>봉,kg</t>
        </is>
      </c>
      <c r="G6" t="inlineStr">
        <is>
          <t>박스</t>
        </is>
      </c>
      <c r="H6" t="inlineStr"/>
      <c r="I6" t="inlineStr"/>
      <c r="J6" t="inlineStr"/>
      <c r="K6" t="inlineStr"/>
      <c r="L6" t="inlineStr"/>
      <c r="M6" t="inlineStr"/>
    </row>
    <row r="7">
      <c r="A7" t="inlineStr">
        <is>
          <t>다
시
마</t>
        </is>
      </c>
      <c r="B7" t="inlineStr">
        <is>
          <t>건다시마(완도산) 100g*50봉/BOX</t>
        </is>
      </c>
      <c r="C7" t="inlineStr">
        <is>
          <t>국내산(완도산)</t>
        </is>
      </c>
      <c r="D7" t="inlineStr">
        <is>
          <t>100G*50봉/박스</t>
        </is>
      </c>
      <c r="E7" t="inlineStr">
        <is>
          <t>봉/박스</t>
        </is>
      </c>
      <c r="F7" t="n">
        <v>3820</v>
      </c>
      <c r="G7" t="n">
        <v>180000</v>
      </c>
      <c r="H7" t="inlineStr"/>
      <c r="I7" t="inlineStr"/>
      <c r="J7" t="inlineStr"/>
      <c r="K7" t="inlineStr">
        <is>
          <t>원초 다시마를 자연건조한것 - 완도산</t>
        </is>
      </c>
      <c r="L7" t="inlineStr"/>
      <c r="M7" t="inlineStr"/>
    </row>
    <row r="8">
      <c r="A8" t="inlineStr"/>
      <c r="B8" t="inlineStr">
        <is>
          <t>건다시마(완도산) 150g*30봉/BOX</t>
        </is>
      </c>
      <c r="C8" t="inlineStr">
        <is>
          <t>국내산(완도산)</t>
        </is>
      </c>
      <c r="D8" t="inlineStr">
        <is>
          <t>150G*30봉/박스</t>
        </is>
      </c>
      <c r="E8" t="inlineStr">
        <is>
          <t>봉/박스</t>
        </is>
      </c>
      <c r="F8" t="inlineStr">
        <is>
          <t>*</t>
        </is>
      </c>
      <c r="G8" t="inlineStr">
        <is>
          <t>*</t>
        </is>
      </c>
      <c r="H8" t="inlineStr"/>
      <c r="I8" t="inlineStr"/>
      <c r="J8" t="inlineStr"/>
      <c r="K8" t="inlineStr">
        <is>
          <t>원초 다시마를 자연건조한것 - 완도산</t>
        </is>
      </c>
      <c r="L8" t="inlineStr"/>
      <c r="M8" t="inlineStr"/>
    </row>
    <row r="9">
      <c r="A9" t="inlineStr"/>
      <c r="B9" t="inlineStr">
        <is>
          <t>건다시마(완도산) 200g*20봉/BOX</t>
        </is>
      </c>
      <c r="C9" t="inlineStr">
        <is>
          <t>국내산(완도산)</t>
        </is>
      </c>
      <c r="D9" t="inlineStr">
        <is>
          <t>200G*20봉/박스</t>
        </is>
      </c>
      <c r="E9" t="inlineStr">
        <is>
          <t>봉/박스</t>
        </is>
      </c>
      <c r="F9" t="n">
        <v>6880</v>
      </c>
      <c r="G9" t="n">
        <v>129600</v>
      </c>
      <c r="H9" t="inlineStr"/>
      <c r="I9" t="inlineStr"/>
      <c r="J9" t="inlineStr"/>
      <c r="K9" t="inlineStr">
        <is>
          <t>원초 다시마를 자연건조한것 - 완도산</t>
        </is>
      </c>
      <c r="L9" t="inlineStr"/>
      <c r="M9" t="inlineStr"/>
    </row>
    <row r="10">
      <c r="A10" t="inlineStr"/>
      <c r="B10" t="inlineStr">
        <is>
          <t>건다시마(완도산) 500g*10봉/BOX</t>
        </is>
      </c>
      <c r="C10" t="inlineStr">
        <is>
          <t>국내산(완도산)</t>
        </is>
      </c>
      <c r="D10" t="inlineStr">
        <is>
          <t>500G*10봉/박스</t>
        </is>
      </c>
      <c r="E10" t="inlineStr">
        <is>
          <t>봉/박스</t>
        </is>
      </c>
      <c r="F10" t="n">
        <v>16150</v>
      </c>
      <c r="G10" t="n">
        <v>152000</v>
      </c>
      <c r="H10" t="inlineStr"/>
      <c r="I10" t="inlineStr"/>
      <c r="J10" t="inlineStr"/>
      <c r="K10" t="inlineStr">
        <is>
          <t>원초 다시마를 자연건조한것 - 완도산</t>
        </is>
      </c>
      <c r="L10" t="inlineStr"/>
      <c r="M10" t="inlineStr"/>
    </row>
    <row r="11">
      <c r="A11" t="inlineStr"/>
      <c r="B11" t="inlineStr">
        <is>
          <t>건다시마(완도산) 1kg*5봉/BOX</t>
        </is>
      </c>
      <c r="C11" t="inlineStr">
        <is>
          <t>국내산(완도산)</t>
        </is>
      </c>
      <c r="D11" t="inlineStr">
        <is>
          <t>1KG*5봉/박스</t>
        </is>
      </c>
      <c r="E11" t="inlineStr">
        <is>
          <t>봉/박스</t>
        </is>
      </c>
      <c r="F11" t="n">
        <v>30600</v>
      </c>
      <c r="G11" t="n">
        <v>144000</v>
      </c>
      <c r="H11" t="inlineStr"/>
      <c r="I11" t="inlineStr"/>
      <c r="J11" t="inlineStr"/>
      <c r="K11" t="inlineStr">
        <is>
          <t>원초 다시마를 자연건조한것 - 완도산</t>
        </is>
      </c>
      <c r="L11" t="inlineStr"/>
      <c r="M11" t="inlineStr"/>
    </row>
    <row r="12">
      <c r="A12" t="inlineStr"/>
      <c r="B12" t="inlineStr">
        <is>
          <t>건다시마(기장산)100g*30봉/BOX</t>
        </is>
      </c>
      <c r="C12" t="inlineStr">
        <is>
          <t>국내산(기장산)</t>
        </is>
      </c>
      <c r="D12" t="inlineStr">
        <is>
          <t>100g*30봉/BOX</t>
        </is>
      </c>
      <c r="E12" t="inlineStr">
        <is>
          <t>봉/박스</t>
        </is>
      </c>
      <c r="F12" t="n">
        <v>4760</v>
      </c>
      <c r="G12" t="n">
        <v>129600</v>
      </c>
      <c r="H12" t="inlineStr"/>
      <c r="I12" t="inlineStr"/>
      <c r="J12" t="inlineStr"/>
      <c r="K12" t="inlineStr">
        <is>
          <t>원초 다시마를 자연건조한것 - 기장산</t>
        </is>
      </c>
      <c r="L12" t="inlineStr"/>
      <c r="M12" t="inlineStr"/>
    </row>
    <row r="13">
      <c r="A13" t="inlineStr"/>
      <c r="B13" t="inlineStr">
        <is>
          <t>건다시마(기장산)200g*10봉/BOX</t>
        </is>
      </c>
      <c r="C13" t="inlineStr">
        <is>
          <t>국내산(기장산)</t>
        </is>
      </c>
      <c r="D13" t="inlineStr">
        <is>
          <t>200g*10봉/BOX</t>
        </is>
      </c>
      <c r="E13" t="inlineStr">
        <is>
          <t>봉/박스</t>
        </is>
      </c>
      <c r="F13" t="n">
        <v>8670</v>
      </c>
      <c r="G13" t="n">
        <v>78400</v>
      </c>
      <c r="H13" t="inlineStr"/>
      <c r="I13" t="inlineStr"/>
      <c r="J13" t="inlineStr"/>
      <c r="K13" t="inlineStr">
        <is>
          <t>원초 다시마를 자연건조한것 - 기장산</t>
        </is>
      </c>
      <c r="L13" t="inlineStr"/>
      <c r="M13" t="inlineStr"/>
    </row>
    <row r="14">
      <c r="A14" t="inlineStr"/>
      <c r="B14" t="inlineStr">
        <is>
          <t>건다시마(기장산)1kg</t>
        </is>
      </c>
      <c r="C14" t="inlineStr">
        <is>
          <t>국내산(기장산)</t>
        </is>
      </c>
      <c r="D14" t="inlineStr">
        <is>
          <t>1kg</t>
        </is>
      </c>
      <c r="E14" t="inlineStr">
        <is>
          <t>kg</t>
        </is>
      </c>
      <c r="F14" t="inlineStr">
        <is>
          <t>*</t>
        </is>
      </c>
      <c r="G14" t="inlineStr">
        <is>
          <t>*</t>
        </is>
      </c>
      <c r="H14" t="inlineStr"/>
      <c r="I14" t="inlineStr"/>
      <c r="J14" t="inlineStr"/>
      <c r="K14" t="inlineStr">
        <is>
          <t>원초 다시마를 자연건조한것 - 기장산</t>
        </is>
      </c>
      <c r="L14" t="inlineStr"/>
      <c r="M14" t="inlineStr"/>
    </row>
    <row r="15">
      <c r="A15" t="inlineStr"/>
      <c r="B15" t="inlineStr">
        <is>
          <t>다시마사각(950조각,튀각용)</t>
        </is>
      </c>
      <c r="C15" t="inlineStr">
        <is>
          <t>국내산(기장산)</t>
        </is>
      </c>
      <c r="D15" t="inlineStr">
        <is>
          <t xml:space="preserve">3*4cm,튀각용 </t>
        </is>
      </c>
      <c r="E15" t="inlineStr">
        <is>
          <t>kg</t>
        </is>
      </c>
      <c r="F15" t="n">
        <v>35530</v>
      </c>
      <c r="G15" t="inlineStr">
        <is>
          <t>*</t>
        </is>
      </c>
      <c r="H15" t="inlineStr"/>
      <c r="I15" t="inlineStr"/>
      <c r="J15" t="inlineStr"/>
      <c r="K15" t="inlineStr">
        <is>
          <t>원초 다시마를 자연건조한것 - 기장산</t>
        </is>
      </c>
      <c r="L15" t="inlineStr"/>
      <c r="M15" t="inlineStr"/>
    </row>
    <row r="16">
      <c r="A16" t="inlineStr"/>
      <c r="B16" t="inlineStr">
        <is>
          <t>뿌리다시마(완도산) 100g*40봉/BOX(규격변경)</t>
        </is>
      </c>
      <c r="C16" t="inlineStr">
        <is>
          <t>국내산(완도산)</t>
        </is>
      </c>
      <c r="D16" t="inlineStr">
        <is>
          <t>100G*40봉/박스</t>
        </is>
      </c>
      <c r="E16" t="inlineStr">
        <is>
          <t>봉/박스</t>
        </is>
      </c>
      <c r="F16" t="n">
        <v>4250</v>
      </c>
      <c r="G16" t="n">
        <v>160000</v>
      </c>
      <c r="H16" t="inlineStr"/>
      <c r="I16" t="inlineStr"/>
      <c r="J16" t="inlineStr"/>
      <c r="K16" t="inlineStr">
        <is>
          <t>다시마 뿌리부분만을 선별 자연건조한것</t>
        </is>
      </c>
      <c r="L16" t="inlineStr"/>
      <c r="M16" t="inlineStr"/>
    </row>
    <row r="17">
      <c r="A17" t="inlineStr"/>
      <c r="B17" t="inlineStr">
        <is>
          <t>뿌리다시마(완도산) 200g*20봉/BOX</t>
        </is>
      </c>
      <c r="C17" t="inlineStr">
        <is>
          <t>국내산(완도산)</t>
        </is>
      </c>
      <c r="D17" t="inlineStr">
        <is>
          <t>200g*20봉/박스</t>
        </is>
      </c>
      <c r="E17" t="inlineStr">
        <is>
          <t>봉/박스</t>
        </is>
      </c>
      <c r="F17" t="n">
        <v>7650</v>
      </c>
      <c r="G17" t="n">
        <v>144000</v>
      </c>
      <c r="H17" t="inlineStr"/>
      <c r="I17" t="inlineStr"/>
      <c r="J17" t="inlineStr"/>
      <c r="K17" t="inlineStr">
        <is>
          <t>다시마 뿌리부분만을 선별 자연건조한것</t>
        </is>
      </c>
      <c r="L17" t="inlineStr"/>
      <c r="M17" t="inlineStr"/>
    </row>
    <row r="18">
      <c r="A18" t="inlineStr"/>
      <c r="B18" t="inlineStr">
        <is>
          <t>뿌리다시마(완도산) 500g*10봉/BOX</t>
        </is>
      </c>
      <c r="C18" t="inlineStr">
        <is>
          <t>국내산(완도산)</t>
        </is>
      </c>
      <c r="D18" t="inlineStr">
        <is>
          <t>500g*10봉/박스</t>
        </is>
      </c>
      <c r="E18" t="inlineStr">
        <is>
          <t>봉/박스</t>
        </is>
      </c>
      <c r="F18" t="n">
        <v>17170</v>
      </c>
      <c r="G18" t="n">
        <v>161600</v>
      </c>
      <c r="H18" t="inlineStr"/>
      <c r="I18" t="inlineStr"/>
      <c r="J18" t="inlineStr"/>
      <c r="K18" t="inlineStr">
        <is>
          <t>다시마 뿌리부분만을 선별 자연건조한것</t>
        </is>
      </c>
      <c r="L18" t="inlineStr"/>
      <c r="M18" t="inlineStr"/>
    </row>
    <row r="19">
      <c r="A19" t="inlineStr"/>
      <c r="B19" t="inlineStr">
        <is>
          <t>뿌리다시마(완도산)1kg*5봉/BOX</t>
        </is>
      </c>
      <c r="C19" t="inlineStr">
        <is>
          <t>국내산(완도산)</t>
        </is>
      </c>
      <c r="D19" t="inlineStr">
        <is>
          <t>1kg*5봉/박스</t>
        </is>
      </c>
      <c r="E19" t="inlineStr">
        <is>
          <t>봉/박스</t>
        </is>
      </c>
      <c r="F19" t="n">
        <v>32980</v>
      </c>
      <c r="G19" t="n">
        <v>155200</v>
      </c>
      <c r="H19" t="inlineStr"/>
      <c r="I19" t="inlineStr"/>
      <c r="J19" t="inlineStr"/>
      <c r="K19" t="inlineStr">
        <is>
          <t>다시마 뿌리부분만을 선별 자연건조한것</t>
        </is>
      </c>
      <c r="L19" t="inlineStr"/>
      <c r="M19" t="inlineStr"/>
    </row>
    <row r="20">
      <c r="A20" t="inlineStr"/>
      <c r="B20" t="inlineStr">
        <is>
          <t>건미역(국내산) 100g*30봉/BOX</t>
        </is>
      </c>
      <c r="C20" t="inlineStr">
        <is>
          <t>국내산</t>
        </is>
      </c>
      <c r="D20" t="inlineStr">
        <is>
          <t>100G*30봉/박스</t>
        </is>
      </c>
      <c r="E20" t="inlineStr">
        <is>
          <t>봉/박스</t>
        </is>
      </c>
      <c r="F20" t="n">
        <v>3400</v>
      </c>
      <c r="G20" t="n">
        <v>94400</v>
      </c>
      <c r="H20" t="inlineStr"/>
      <c r="I20" t="inlineStr"/>
      <c r="J20" t="inlineStr"/>
      <c r="K20" t="inlineStr">
        <is>
          <t>원초 미역을 자연건조한것</t>
        </is>
      </c>
      <c r="L20" t="inlineStr"/>
      <c r="M20" t="inlineStr"/>
    </row>
    <row r="21">
      <c r="A21" t="inlineStr"/>
      <c r="B21" t="inlineStr">
        <is>
          <t>건미역(국내산) 200g*10봉/BOX</t>
        </is>
      </c>
      <c r="C21" t="inlineStr">
        <is>
          <t>국내산</t>
        </is>
      </c>
      <c r="D21" t="inlineStr">
        <is>
          <t>200G*10봉/박스</t>
        </is>
      </c>
      <c r="E21" t="inlineStr">
        <is>
          <t>박스</t>
        </is>
      </c>
      <c r="F21" t="inlineStr">
        <is>
          <t>*</t>
        </is>
      </c>
      <c r="G21" t="n">
        <v>59200</v>
      </c>
      <c r="H21" t="inlineStr"/>
      <c r="I21" t="inlineStr"/>
      <c r="J21" t="inlineStr"/>
      <c r="K21" t="inlineStr">
        <is>
          <t>원초 미역을 자연건조한것</t>
        </is>
      </c>
      <c r="L21" t="inlineStr"/>
      <c r="M21" t="inlineStr"/>
    </row>
    <row r="22">
      <c r="A22" t="inlineStr"/>
      <c r="B22" t="inlineStr">
        <is>
          <t>컷트미역(완도산) /(특) 200g*10봉/BOX</t>
        </is>
      </c>
      <c r="C22" t="inlineStr">
        <is>
          <t>국내산(완도산)</t>
        </is>
      </c>
      <c r="D22" t="inlineStr">
        <is>
          <t>200G*10봉/박스</t>
        </is>
      </c>
      <c r="E22" t="inlineStr">
        <is>
          <t>봉/박스</t>
        </is>
      </c>
      <c r="F22" t="n">
        <v>8500</v>
      </c>
      <c r="G22" t="inlineStr">
        <is>
          <t>*</t>
        </is>
      </c>
      <c r="H22" t="inlineStr"/>
      <c r="I22" t="inlineStr"/>
      <c r="J22" t="inlineStr"/>
      <c r="K22" t="inlineStr">
        <is>
          <t>자른미역</t>
        </is>
      </c>
      <c r="L22" t="inlineStr"/>
      <c r="M22" t="inlineStr"/>
    </row>
    <row r="23">
      <c r="A23" t="inlineStr"/>
      <c r="B23" t="inlineStr">
        <is>
          <t>건파래100g</t>
        </is>
      </c>
      <c r="C23" t="inlineStr">
        <is>
          <t>국내산</t>
        </is>
      </c>
      <c r="D23" t="inlineStr">
        <is>
          <t>선별하지 않음</t>
        </is>
      </c>
      <c r="E23" t="inlineStr">
        <is>
          <t>봉</t>
        </is>
      </c>
      <c r="F23" t="n">
        <v>10200</v>
      </c>
      <c r="G23" t="inlineStr">
        <is>
          <t>*</t>
        </is>
      </c>
      <c r="H23" t="inlineStr"/>
      <c r="I23" t="inlineStr"/>
      <c r="J23" t="inlineStr"/>
      <c r="K23" t="inlineStr">
        <is>
          <t>김과 파래 혼합 비율 7:3, 식용 첨가물 無</t>
        </is>
      </c>
      <c r="L23" t="inlineStr"/>
      <c r="M23" t="inlineStr"/>
    </row>
    <row r="24">
      <c r="A24" t="inlineStr"/>
      <c r="B24" t="inlineStr">
        <is>
          <t>건파래200g</t>
        </is>
      </c>
      <c r="C24" t="inlineStr">
        <is>
          <t>국내산</t>
        </is>
      </c>
      <c r="D24" t="inlineStr">
        <is>
          <t>선별하지 않음</t>
        </is>
      </c>
      <c r="E24" t="inlineStr">
        <is>
          <t>봉</t>
        </is>
      </c>
      <c r="F24" t="n">
        <v>19040</v>
      </c>
      <c r="G24" t="inlineStr">
        <is>
          <t>*</t>
        </is>
      </c>
      <c r="H24" t="inlineStr"/>
      <c r="I24" t="inlineStr"/>
      <c r="J24" t="inlineStr"/>
      <c r="K24" t="inlineStr">
        <is>
          <t>김과 파래 혼합 비율 7:3, 식용 첨가물 無</t>
        </is>
      </c>
      <c r="L24" t="inlineStr"/>
      <c r="M24" t="inlineStr"/>
    </row>
    <row r="25">
      <c r="A25" t="inlineStr"/>
      <c r="B25" t="inlineStr">
        <is>
          <t>건파래300g</t>
        </is>
      </c>
      <c r="C25" t="inlineStr">
        <is>
          <t>국내산</t>
        </is>
      </c>
      <c r="D25" t="inlineStr">
        <is>
          <t>선별하지 않음</t>
        </is>
      </c>
      <c r="E25" t="inlineStr">
        <is>
          <t>봉</t>
        </is>
      </c>
      <c r="F25" t="n">
        <v>27540</v>
      </c>
      <c r="G25" t="inlineStr">
        <is>
          <t>*</t>
        </is>
      </c>
      <c r="H25" t="inlineStr"/>
      <c r="I25" t="inlineStr"/>
      <c r="J25" t="inlineStr"/>
      <c r="K25" t="inlineStr">
        <is>
          <t>김과 파래 혼합 비율 7:3, 식용 첨가물 無</t>
        </is>
      </c>
      <c r="L25" t="inlineStr"/>
      <c r="M25" t="inlineStr"/>
    </row>
    <row r="26">
      <c r="A26" t="inlineStr"/>
      <c r="B26" t="inlineStr">
        <is>
          <t>건파래500g</t>
        </is>
      </c>
      <c r="C26" t="inlineStr">
        <is>
          <t>국내산</t>
        </is>
      </c>
      <c r="D26" t="inlineStr">
        <is>
          <t>선별하지 않음</t>
        </is>
      </c>
      <c r="E26" t="inlineStr">
        <is>
          <t>봉</t>
        </is>
      </c>
      <c r="F26" t="n">
        <v>45050</v>
      </c>
      <c r="G26" t="inlineStr">
        <is>
          <t>*</t>
        </is>
      </c>
      <c r="H26" t="inlineStr"/>
      <c r="I26" t="inlineStr"/>
      <c r="J26" t="inlineStr"/>
      <c r="K26" t="inlineStr">
        <is>
          <t>김과 파래 혼합 비율 7:3, 식용 첨가물 無</t>
        </is>
      </c>
      <c r="L26" t="inlineStr"/>
      <c r="M26" t="inlineStr"/>
    </row>
    <row r="27">
      <c r="A27" t="inlineStr"/>
      <c r="B27" t="inlineStr">
        <is>
          <t>건파래1kg</t>
        </is>
      </c>
      <c r="C27" t="inlineStr">
        <is>
          <t>국내산</t>
        </is>
      </c>
      <c r="D27" t="inlineStr">
        <is>
          <t>kg,선별하지 않음</t>
        </is>
      </c>
      <c r="E27" t="inlineStr">
        <is>
          <t>kg</t>
        </is>
      </c>
      <c r="F27" t="n">
        <v>88400</v>
      </c>
      <c r="G27" t="inlineStr">
        <is>
          <t>*</t>
        </is>
      </c>
      <c r="H27" t="inlineStr"/>
      <c r="I27" t="inlineStr"/>
      <c r="J27" t="inlineStr"/>
      <c r="K27" t="inlineStr">
        <is>
          <t>김과 파래 혼합 비율 7:3, 식용 첨가물 無</t>
        </is>
      </c>
      <c r="L27" t="inlineStr"/>
      <c r="M27" t="inlineStr"/>
    </row>
    <row r="28">
      <c r="A28" t="inlineStr"/>
      <c r="B28" t="inlineStr">
        <is>
          <t>건파래-선별(찢은것)</t>
        </is>
      </c>
      <c r="C28" t="inlineStr">
        <is>
          <t>국내산</t>
        </is>
      </c>
      <c r="D28" t="inlineStr">
        <is>
          <t>kg,찢어서 선별 포장</t>
        </is>
      </c>
      <c r="E28" t="inlineStr">
        <is>
          <t>kg</t>
        </is>
      </c>
      <c r="F28" t="n">
        <v>88400</v>
      </c>
      <c r="G28" t="inlineStr">
        <is>
          <t>*</t>
        </is>
      </c>
      <c r="H28" t="inlineStr"/>
      <c r="I28" t="inlineStr"/>
      <c r="J28" t="inlineStr"/>
      <c r="K28" t="inlineStr">
        <is>
          <t>건파래를 찢어 이물질 선별 후 포장</t>
        </is>
      </c>
      <c r="L28" t="inlineStr"/>
      <c r="M28" t="inlineStr"/>
    </row>
    <row r="29">
      <c r="A29" t="inlineStr">
        <is>
          <t>김</t>
        </is>
      </c>
      <c r="B29" t="inlineStr">
        <is>
          <t>마른김(구이용김)/속</t>
        </is>
      </c>
      <c r="C29" t="inlineStr">
        <is>
          <t>국내산</t>
        </is>
      </c>
      <c r="D29" t="inlineStr">
        <is>
          <t xml:space="preserve"> 100장/속(±200g)</t>
        </is>
      </c>
      <c r="E29" t="inlineStr">
        <is>
          <t>속</t>
        </is>
      </c>
      <c r="F29" t="n">
        <v>23800</v>
      </c>
      <c r="G29" t="inlineStr">
        <is>
          <t>*</t>
        </is>
      </c>
      <c r="H29" t="inlineStr"/>
      <c r="I29" t="inlineStr"/>
      <c r="J29" t="inlineStr"/>
      <c r="K29" t="inlineStr">
        <is>
          <t>구이용</t>
        </is>
      </c>
      <c r="L29" t="inlineStr"/>
      <c r="M29" t="inlineStr"/>
    </row>
    <row r="30">
      <c r="A30" t="inlineStr"/>
      <c r="B30" t="inlineStr">
        <is>
          <t>마른김(김밥용김)/속</t>
        </is>
      </c>
      <c r="C30" t="inlineStr">
        <is>
          <t>국내산</t>
        </is>
      </c>
      <c r="D30" t="inlineStr">
        <is>
          <t xml:space="preserve"> 100장/속(±200g)</t>
        </is>
      </c>
      <c r="E30" t="inlineStr">
        <is>
          <t>속</t>
        </is>
      </c>
      <c r="F30" t="n">
        <v>23800</v>
      </c>
      <c r="G30" t="inlineStr">
        <is>
          <t>*</t>
        </is>
      </c>
      <c r="H30" t="inlineStr"/>
      <c r="I30" t="inlineStr"/>
      <c r="J30" t="inlineStr"/>
      <c r="K30" t="inlineStr">
        <is>
          <t>김밥용</t>
        </is>
      </c>
      <c r="L30" t="inlineStr"/>
      <c r="M30" t="inlineStr"/>
    </row>
    <row r="31">
      <c r="A31" t="inlineStr"/>
      <c r="B31" t="inlineStr">
        <is>
          <t>마른김(구운김밥김)/속</t>
        </is>
      </c>
      <c r="C31" t="inlineStr">
        <is>
          <t>국내산</t>
        </is>
      </c>
      <c r="D31" t="inlineStr">
        <is>
          <t xml:space="preserve"> 100장/속(±200g)</t>
        </is>
      </c>
      <c r="E31" t="inlineStr">
        <is>
          <t>속</t>
        </is>
      </c>
      <c r="F31" t="n">
        <v>26350</v>
      </c>
      <c r="G31" t="inlineStr">
        <is>
          <t>*</t>
        </is>
      </c>
      <c r="H31" t="inlineStr"/>
      <c r="I31" t="inlineStr"/>
      <c r="J31" t="inlineStr"/>
      <c r="K31" t="inlineStr">
        <is>
          <t>김밥용</t>
        </is>
      </c>
      <c r="L31" t="inlineStr"/>
      <c r="M31" t="inlineStr"/>
    </row>
    <row r="32">
      <c r="A32" t="inlineStr"/>
      <c r="B32" t="inlineStr">
        <is>
          <t>마른김(파래김)/속</t>
        </is>
      </c>
      <c r="C32" t="inlineStr">
        <is>
          <t>국내산</t>
        </is>
      </c>
      <c r="D32" t="inlineStr">
        <is>
          <t xml:space="preserve"> 100장/속(±200g)</t>
        </is>
      </c>
      <c r="E32" t="inlineStr">
        <is>
          <t>속</t>
        </is>
      </c>
      <c r="F32" t="n">
        <v>19890</v>
      </c>
      <c r="G32" t="inlineStr">
        <is>
          <t>*</t>
        </is>
      </c>
      <c r="H32" t="inlineStr"/>
      <c r="I32" t="inlineStr"/>
      <c r="J32" t="inlineStr"/>
      <c r="K32" t="inlineStr">
        <is>
          <t>구이용</t>
        </is>
      </c>
      <c r="L32" t="inlineStr"/>
      <c r="M32" t="inlineStr"/>
    </row>
    <row r="33">
      <c r="A33" t="inlineStr"/>
      <c r="B33" t="inlineStr">
        <is>
          <t>마른김(돌김)/속</t>
        </is>
      </c>
      <c r="C33" t="inlineStr">
        <is>
          <t>국내산</t>
        </is>
      </c>
      <c r="D33" t="inlineStr">
        <is>
          <t xml:space="preserve"> 100장/속(±200g)</t>
        </is>
      </c>
      <c r="E33" t="inlineStr">
        <is>
          <t>속</t>
        </is>
      </c>
      <c r="F33" t="n">
        <v>21420</v>
      </c>
      <c r="G33" t="inlineStr">
        <is>
          <t>*</t>
        </is>
      </c>
      <c r="H33" t="inlineStr"/>
      <c r="I33" t="inlineStr"/>
      <c r="J33" t="inlineStr"/>
      <c r="K33" t="inlineStr">
        <is>
          <t>구이용</t>
        </is>
      </c>
      <c r="L33" t="inlineStr"/>
      <c r="M33" t="inlineStr"/>
    </row>
    <row r="34">
      <c r="A34" t="inlineStr"/>
      <c r="B34" t="inlineStr">
        <is>
          <t>무염김가루</t>
        </is>
      </c>
      <c r="C34" t="inlineStr">
        <is>
          <t>국내산</t>
        </is>
      </c>
      <c r="D34" t="inlineStr">
        <is>
          <t>100g</t>
        </is>
      </c>
      <c r="E34" t="inlineStr">
        <is>
          <t>봉</t>
        </is>
      </c>
      <c r="F34" t="n">
        <v>6460</v>
      </c>
      <c r="G34" t="inlineStr">
        <is>
          <t>*</t>
        </is>
      </c>
      <c r="H34" t="inlineStr"/>
      <c r="I34" t="inlineStr"/>
      <c r="J34" t="inlineStr"/>
      <c r="K34" t="inlineStr">
        <is>
          <t xml:space="preserve"> 김 100%, 붉은 빛이 없는 상품김으로 가공</t>
        </is>
      </c>
      <c r="L34" t="inlineStr"/>
      <c r="M34" t="inlineStr"/>
    </row>
    <row r="35">
      <c r="A35" t="inlineStr"/>
      <c r="B35" t="inlineStr"/>
      <c r="C35" t="inlineStr"/>
      <c r="D35" t="inlineStr">
        <is>
          <t>200g</t>
        </is>
      </c>
      <c r="E35" t="inlineStr">
        <is>
          <t>봉</t>
        </is>
      </c>
      <c r="F35" t="n">
        <v>11560</v>
      </c>
      <c r="G35" t="inlineStr">
        <is>
          <t>*</t>
        </is>
      </c>
      <c r="H35" t="inlineStr"/>
      <c r="I35" t="inlineStr"/>
      <c r="J35" t="inlineStr"/>
      <c r="K35" t="inlineStr">
        <is>
          <t xml:space="preserve"> 김 100%, 붉은 빛이 없는 상품김으로 가공</t>
        </is>
      </c>
      <c r="L35" t="inlineStr"/>
      <c r="M35" t="inlineStr"/>
    </row>
    <row r="36">
      <c r="A36" t="inlineStr"/>
      <c r="B36" t="inlineStr"/>
      <c r="C36" t="inlineStr"/>
      <c r="D36" t="inlineStr">
        <is>
          <t>500g</t>
        </is>
      </c>
      <c r="E36" t="inlineStr">
        <is>
          <t>봉</t>
        </is>
      </c>
      <c r="F36" t="n">
        <v>27200</v>
      </c>
      <c r="G36" t="inlineStr">
        <is>
          <t>*</t>
        </is>
      </c>
      <c r="H36" t="inlineStr"/>
      <c r="I36" t="inlineStr"/>
      <c r="J36" t="inlineStr"/>
      <c r="K36" t="inlineStr">
        <is>
          <t xml:space="preserve"> 김 100%, 붉은 빛이 없는 상품김으로 가공</t>
        </is>
      </c>
      <c r="L36" t="inlineStr"/>
      <c r="M36" t="inlineStr"/>
    </row>
    <row r="37">
      <c r="A37" t="inlineStr"/>
      <c r="B37" t="inlineStr"/>
      <c r="C37" t="inlineStr"/>
      <c r="D37" t="inlineStr">
        <is>
          <t>Kg</t>
        </is>
      </c>
      <c r="E37" t="inlineStr">
        <is>
          <t>kg</t>
        </is>
      </c>
      <c r="F37" t="n">
        <v>54400</v>
      </c>
      <c r="G37" t="inlineStr">
        <is>
          <t>*</t>
        </is>
      </c>
      <c r="H37" t="inlineStr"/>
      <c r="I37" t="inlineStr"/>
      <c r="J37" t="inlineStr"/>
      <c r="K37" t="inlineStr">
        <is>
          <t xml:space="preserve"> 김 100%, 붉은 빛이 없는 상품김으로 가공</t>
        </is>
      </c>
      <c r="L37" t="inlineStr"/>
      <c r="M37" t="inlineStr"/>
    </row>
    <row r="38">
      <c r="A38" t="inlineStr"/>
      <c r="B38" t="inlineStr">
        <is>
          <t>조미김가루</t>
        </is>
      </c>
      <c r="C38" t="inlineStr">
        <is>
          <t>국내산</t>
        </is>
      </c>
      <c r="D38" t="inlineStr">
        <is>
          <t>100g</t>
        </is>
      </c>
      <c r="E38" t="inlineStr">
        <is>
          <t>봉</t>
        </is>
      </c>
      <c r="F38" t="n">
        <v>5780</v>
      </c>
      <c r="G38" t="inlineStr">
        <is>
          <t>*</t>
        </is>
      </c>
      <c r="H38" t="inlineStr"/>
      <c r="I38" t="inlineStr"/>
      <c r="J38" t="inlineStr">
        <is>
          <t>O</t>
        </is>
      </c>
      <c r="K38" t="inlineStr">
        <is>
          <t>김(국내산), 옥배유, 맛소금, 참기름</t>
        </is>
      </c>
      <c r="L38" t="inlineStr"/>
      <c r="M38" t="inlineStr"/>
    </row>
    <row r="39">
      <c r="A39" t="inlineStr"/>
      <c r="B39" t="inlineStr"/>
      <c r="C39" t="inlineStr">
        <is>
          <t>국내산</t>
        </is>
      </c>
      <c r="D39" t="inlineStr">
        <is>
          <t>200g</t>
        </is>
      </c>
      <c r="E39" t="inlineStr">
        <is>
          <t>봉</t>
        </is>
      </c>
      <c r="F39" t="n">
        <v>10200</v>
      </c>
      <c r="G39" t="inlineStr">
        <is>
          <t>*</t>
        </is>
      </c>
      <c r="H39" t="inlineStr"/>
      <c r="I39" t="inlineStr"/>
      <c r="J39" t="inlineStr">
        <is>
          <t>O</t>
        </is>
      </c>
      <c r="K39" t="inlineStr">
        <is>
          <t>김(국내산), 옥배유, 맛소금, 참기름</t>
        </is>
      </c>
      <c r="L39" t="inlineStr"/>
      <c r="M39" t="inlineStr"/>
    </row>
    <row r="40">
      <c r="A40" t="inlineStr"/>
      <c r="B40" t="inlineStr"/>
      <c r="C40" t="inlineStr">
        <is>
          <t>국내산</t>
        </is>
      </c>
      <c r="D40" t="inlineStr">
        <is>
          <t>500g</t>
        </is>
      </c>
      <c r="E40" t="inlineStr">
        <is>
          <t>봉</t>
        </is>
      </c>
      <c r="F40" t="n">
        <v>23800</v>
      </c>
      <c r="G40" t="inlineStr">
        <is>
          <t>*</t>
        </is>
      </c>
      <c r="H40" t="inlineStr"/>
      <c r="I40" t="inlineStr"/>
      <c r="J40" t="inlineStr">
        <is>
          <t>O</t>
        </is>
      </c>
      <c r="K40" t="inlineStr">
        <is>
          <t>김(국내산), 옥배유, 맛소금, 참기름</t>
        </is>
      </c>
      <c r="L40" t="inlineStr"/>
      <c r="M40" t="inlineStr"/>
    </row>
    <row r="41">
      <c r="A41" t="inlineStr"/>
      <c r="B41" t="inlineStr"/>
      <c r="C41" t="inlineStr">
        <is>
          <t>국내산</t>
        </is>
      </c>
      <c r="D41" t="inlineStr">
        <is>
          <t>kg</t>
        </is>
      </c>
      <c r="E41" t="inlineStr">
        <is>
          <t>kg</t>
        </is>
      </c>
      <c r="F41" t="n">
        <v>45050</v>
      </c>
      <c r="G41" t="inlineStr">
        <is>
          <t>*</t>
        </is>
      </c>
      <c r="H41" t="inlineStr"/>
      <c r="I41" t="inlineStr"/>
      <c r="J41" t="inlineStr">
        <is>
          <t>O</t>
        </is>
      </c>
      <c r="K41" t="inlineStr">
        <is>
          <t>김(국내산), 옥배유, 맛소금, 참기름</t>
        </is>
      </c>
      <c r="L41" t="inlineStr"/>
      <c r="M41" t="inlineStr"/>
    </row>
    <row r="42">
      <c r="A42" t="inlineStr"/>
      <c r="B42" t="inlineStr"/>
      <c r="C42" t="inlineStr">
        <is>
          <t>국내산</t>
        </is>
      </c>
      <c r="D42" t="inlineStr">
        <is>
          <t>kg*6봉/박스</t>
        </is>
      </c>
      <c r="E42" t="inlineStr">
        <is>
          <t>박스</t>
        </is>
      </c>
      <c r="F42" t="inlineStr">
        <is>
          <t>*</t>
        </is>
      </c>
      <c r="G42" t="n">
        <v>249600</v>
      </c>
      <c r="H42" t="inlineStr"/>
      <c r="I42" t="inlineStr">
        <is>
          <t>▲</t>
        </is>
      </c>
      <c r="J42" t="inlineStr">
        <is>
          <t>O</t>
        </is>
      </c>
      <c r="K42" t="inlineStr">
        <is>
          <t>김(국내산), 옥배유, 맛소금, 참기름</t>
        </is>
      </c>
      <c r="L42" t="inlineStr"/>
      <c r="M42" t="inlineStr"/>
    </row>
    <row r="43">
      <c r="A43" t="inlineStr"/>
      <c r="B43" t="inlineStr">
        <is>
          <t>돌자반</t>
        </is>
      </c>
      <c r="C43" t="inlineStr">
        <is>
          <t>국내산</t>
        </is>
      </c>
      <c r="D43" t="inlineStr">
        <is>
          <t>100g</t>
        </is>
      </c>
      <c r="E43" t="inlineStr">
        <is>
          <t>봉</t>
        </is>
      </c>
      <c r="F43" t="n">
        <v>4590</v>
      </c>
      <c r="G43" t="inlineStr">
        <is>
          <t>*</t>
        </is>
      </c>
      <c r="H43" t="inlineStr"/>
      <c r="I43" t="inlineStr"/>
      <c r="J43" t="inlineStr">
        <is>
          <t>O</t>
        </is>
      </c>
      <c r="K43" t="inlineStr">
        <is>
          <t>돌자반, 옥배유, 참기름, 설탕, 맛소금, 참깨</t>
        </is>
      </c>
      <c r="L43" t="inlineStr"/>
      <c r="M43" t="inlineStr"/>
    </row>
    <row r="44">
      <c r="A44" t="inlineStr"/>
      <c r="B44" t="inlineStr"/>
      <c r="C44" t="inlineStr"/>
      <c r="D44" t="inlineStr">
        <is>
          <t>200g</t>
        </is>
      </c>
      <c r="E44" t="inlineStr">
        <is>
          <t>봉</t>
        </is>
      </c>
      <c r="F44" t="n">
        <v>8160</v>
      </c>
      <c r="G44" t="inlineStr">
        <is>
          <t>*</t>
        </is>
      </c>
      <c r="H44" t="inlineStr"/>
      <c r="I44" t="inlineStr"/>
      <c r="J44" t="inlineStr">
        <is>
          <t>O</t>
        </is>
      </c>
      <c r="K44" t="inlineStr">
        <is>
          <t>돌자반, 옥배유, 참기름, 설탕, 맛소금, 참깨</t>
        </is>
      </c>
      <c r="L44" t="inlineStr"/>
      <c r="M44" t="inlineStr"/>
    </row>
    <row r="45">
      <c r="A45" t="inlineStr"/>
      <c r="B45" t="inlineStr"/>
      <c r="C45" t="inlineStr"/>
      <c r="D45" t="inlineStr">
        <is>
          <t>500g</t>
        </is>
      </c>
      <c r="E45" t="inlineStr">
        <is>
          <t>봉</t>
        </is>
      </c>
      <c r="F45" t="n">
        <v>18870</v>
      </c>
      <c r="G45" t="inlineStr">
        <is>
          <t>*</t>
        </is>
      </c>
      <c r="H45" t="inlineStr"/>
      <c r="I45" t="inlineStr"/>
      <c r="J45" t="inlineStr">
        <is>
          <t>O</t>
        </is>
      </c>
      <c r="K45" t="inlineStr">
        <is>
          <t>돌자반, 옥배유, 참기름, 설탕, 맛소금, 참깨</t>
        </is>
      </c>
      <c r="L45" t="inlineStr"/>
      <c r="M45" t="inlineStr"/>
    </row>
    <row r="46">
      <c r="A46" t="inlineStr"/>
      <c r="B46" t="inlineStr"/>
      <c r="C46" t="inlineStr"/>
      <c r="D46" t="inlineStr">
        <is>
          <t>kg</t>
        </is>
      </c>
      <c r="E46" t="inlineStr">
        <is>
          <t>kg</t>
        </is>
      </c>
      <c r="F46" t="n">
        <v>35700</v>
      </c>
      <c r="G46" t="inlineStr">
        <is>
          <t>*</t>
        </is>
      </c>
      <c r="H46" t="inlineStr"/>
      <c r="I46" t="inlineStr"/>
      <c r="J46" t="inlineStr">
        <is>
          <t>O</t>
        </is>
      </c>
      <c r="K46" t="inlineStr">
        <is>
          <t>돌자반, 옥배유, 참기름, 설탕, 맛소금, 참깨</t>
        </is>
      </c>
      <c r="L46" t="inlineStr"/>
      <c r="M46" t="inlineStr"/>
    </row>
    <row r="47">
      <c r="A47" t="inlineStr">
        <is>
          <t>○●○● 건 멸치류</t>
        </is>
      </c>
      <c r="B47" t="inlineStr"/>
      <c r="C47" t="inlineStr"/>
      <c r="D47" t="inlineStr"/>
      <c r="E47" t="inlineStr"/>
      <c r="F47" t="inlineStr"/>
      <c r="G47" t="inlineStr"/>
      <c r="H47" t="inlineStr"/>
      <c r="I47" t="inlineStr"/>
      <c r="J47" t="inlineStr"/>
      <c r="K47" t="inlineStr"/>
      <c r="L47" t="inlineStr"/>
      <c r="M47" t="inlineStr"/>
    </row>
    <row r="48">
      <c r="A48" t="inlineStr">
        <is>
          <t>구분</t>
        </is>
      </c>
      <c r="B48" t="inlineStr">
        <is>
          <t>제   품   명</t>
        </is>
      </c>
      <c r="C48" t="inlineStr">
        <is>
          <t>원산지</t>
        </is>
      </c>
      <c r="D48" t="inlineStr">
        <is>
          <t>제 품 규 격</t>
        </is>
      </c>
      <c r="E48" t="inlineStr">
        <is>
          <t>단위</t>
        </is>
      </c>
      <c r="F48" t="inlineStr">
        <is>
          <t>학교가</t>
        </is>
      </c>
      <c r="G48" t="inlineStr"/>
      <c r="H48" t="inlineStr">
        <is>
          <t>등락</t>
        </is>
      </c>
      <c r="I48" t="inlineStr"/>
      <c r="J48" t="inlineStr">
        <is>
          <t>과세</t>
        </is>
      </c>
      <c r="K48" t="inlineStr">
        <is>
          <t>제품특징 및 용도설명</t>
        </is>
      </c>
      <c r="L48" t="inlineStr">
        <is>
          <t>H</t>
        </is>
      </c>
      <c r="M48" t="inlineStr"/>
    </row>
    <row r="49">
      <c r="A49" t="inlineStr"/>
      <c r="B49" t="inlineStr"/>
      <c r="C49" t="inlineStr"/>
      <c r="D49" t="inlineStr"/>
      <c r="E49" t="inlineStr"/>
      <c r="F49" t="inlineStr">
        <is>
          <t>봉,kg</t>
        </is>
      </c>
      <c r="G49" t="inlineStr">
        <is>
          <t>박스</t>
        </is>
      </c>
      <c r="H49" t="inlineStr"/>
      <c r="I49" t="inlineStr"/>
      <c r="J49" t="inlineStr"/>
      <c r="K49" t="inlineStr"/>
      <c r="L49" t="inlineStr"/>
      <c r="M49" t="inlineStr"/>
    </row>
    <row r="50">
      <c r="A50" t="inlineStr">
        <is>
          <t xml:space="preserve">H
A
C
C
P
*
건
멸
치
</t>
        </is>
      </c>
      <c r="B50" t="inlineStr">
        <is>
          <t>멸치/짜지않은(저염)지리멸 (1kg*10봉)/BOX</t>
        </is>
      </c>
      <c r="C50" t="inlineStr">
        <is>
          <t>국내산</t>
        </is>
      </c>
      <c r="D50" t="inlineStr">
        <is>
          <t>1KG*10봉/박스</t>
        </is>
      </c>
      <c r="E50" t="inlineStr">
        <is>
          <t>박스</t>
        </is>
      </c>
      <c r="F50" t="n">
        <v>57800</v>
      </c>
      <c r="G50" t="n">
        <v>544000</v>
      </c>
      <c r="H50" t="inlineStr"/>
      <c r="I50" t="inlineStr"/>
      <c r="J50" t="inlineStr"/>
      <c r="K50" t="inlineStr">
        <is>
          <t>세멸치, 크기 0.5~1.5cm/염도3%이내</t>
        </is>
      </c>
      <c r="L50" t="inlineStr">
        <is>
          <t>O</t>
        </is>
      </c>
      <c r="M50" t="inlineStr"/>
    </row>
    <row r="51">
      <c r="A51" t="inlineStr"/>
      <c r="B51" t="inlineStr">
        <is>
          <t>멸치/다시멸치 특(1kg*10봉)/box</t>
        </is>
      </c>
      <c r="C51" t="inlineStr">
        <is>
          <t>국내산</t>
        </is>
      </c>
      <c r="D51" t="inlineStr">
        <is>
          <t>1KG*10봉/박스</t>
        </is>
      </c>
      <c r="E51" t="inlineStr">
        <is>
          <t>박스</t>
        </is>
      </c>
      <c r="F51" t="inlineStr">
        <is>
          <t>*</t>
        </is>
      </c>
      <c r="G51" t="inlineStr">
        <is>
          <t>*</t>
        </is>
      </c>
      <c r="H51" t="inlineStr"/>
      <c r="I51" t="inlineStr"/>
      <c r="J51" t="inlineStr"/>
      <c r="K51" t="inlineStr">
        <is>
          <t>선별작업, 부직포 다시망 無</t>
        </is>
      </c>
      <c r="L51" t="inlineStr">
        <is>
          <t>O</t>
        </is>
      </c>
      <c r="M51" t="inlineStr"/>
    </row>
    <row r="52">
      <c r="A52" t="inlineStr"/>
      <c r="B52" t="inlineStr">
        <is>
          <t>멸치/다시멸치 상(1kg*10봉)/BOX</t>
        </is>
      </c>
      <c r="C52" t="inlineStr">
        <is>
          <t>국내산</t>
        </is>
      </c>
      <c r="D52" t="inlineStr">
        <is>
          <t>1KG*10봉/박스</t>
        </is>
      </c>
      <c r="E52" t="inlineStr">
        <is>
          <t>박스</t>
        </is>
      </c>
      <c r="F52" t="inlineStr">
        <is>
          <t>*</t>
        </is>
      </c>
      <c r="G52" t="inlineStr">
        <is>
          <t>*</t>
        </is>
      </c>
      <c r="H52" t="inlineStr"/>
      <c r="I52" t="inlineStr"/>
      <c r="J52" t="inlineStr"/>
      <c r="K52" t="inlineStr">
        <is>
          <t>선별작업, 부직포 다시망 無</t>
        </is>
      </c>
      <c r="L52" t="inlineStr">
        <is>
          <t>O</t>
        </is>
      </c>
      <c r="M52" t="inlineStr"/>
    </row>
    <row r="53">
      <c r="A53" t="inlineStr"/>
      <c r="B53" t="inlineStr">
        <is>
          <t>멸치/지리멸 (1kg*10봉)/BOX</t>
        </is>
      </c>
      <c r="C53" t="inlineStr">
        <is>
          <t>국내산</t>
        </is>
      </c>
      <c r="D53" t="inlineStr">
        <is>
          <t>1KG*10봉/박스</t>
        </is>
      </c>
      <c r="E53" t="inlineStr">
        <is>
          <t>박스</t>
        </is>
      </c>
      <c r="F53" t="inlineStr">
        <is>
          <t>*</t>
        </is>
      </c>
      <c r="G53" t="inlineStr">
        <is>
          <t>*</t>
        </is>
      </c>
      <c r="H53" t="inlineStr"/>
      <c r="I53" t="inlineStr"/>
      <c r="J53" t="inlineStr"/>
      <c r="K53" t="inlineStr">
        <is>
          <t>세멸치, 크기 0.5~1.5cm</t>
        </is>
      </c>
      <c r="L53" t="inlineStr">
        <is>
          <t>O</t>
        </is>
      </c>
      <c r="M53" t="inlineStr"/>
    </row>
    <row r="54">
      <c r="A54" t="inlineStr"/>
      <c r="B54" t="inlineStr">
        <is>
          <t>멸치/디포리 상 (1kg*10봉)/BOX</t>
        </is>
      </c>
      <c r="C54" t="inlineStr">
        <is>
          <t>국내산</t>
        </is>
      </c>
      <c r="D54" t="inlineStr">
        <is>
          <t>1KG*10봉/박스</t>
        </is>
      </c>
      <c r="E54" t="inlineStr">
        <is>
          <t>박스</t>
        </is>
      </c>
      <c r="F54" t="inlineStr">
        <is>
          <t>*</t>
        </is>
      </c>
      <c r="G54" t="inlineStr">
        <is>
          <t>*</t>
        </is>
      </c>
      <c r="H54" t="inlineStr"/>
      <c r="I54" t="inlineStr"/>
      <c r="J54" t="inlineStr"/>
      <c r="K54" t="inlineStr">
        <is>
          <t>부직포 다시망 불포함</t>
        </is>
      </c>
      <c r="L54" t="inlineStr">
        <is>
          <t>O</t>
        </is>
      </c>
      <c r="M54" t="inlineStr"/>
    </row>
    <row r="55">
      <c r="A55" t="inlineStr">
        <is>
          <t>건
멸
치</t>
        </is>
      </c>
      <c r="B55" t="inlineStr">
        <is>
          <t>멸치/다시멸치 특상/KG</t>
        </is>
      </c>
      <c r="C55" t="inlineStr">
        <is>
          <t>국내산</t>
        </is>
      </c>
      <c r="D55" t="inlineStr"/>
      <c r="E55" t="inlineStr">
        <is>
          <t>kg</t>
        </is>
      </c>
      <c r="F55" t="inlineStr">
        <is>
          <t>일시품절</t>
        </is>
      </c>
      <c r="G55" t="inlineStr">
        <is>
          <t>*</t>
        </is>
      </c>
      <c r="H55" t="inlineStr"/>
      <c r="I55" t="inlineStr"/>
      <c r="J55" t="inlineStr"/>
      <c r="K55" t="inlineStr">
        <is>
          <t>주바선별작업, 부직포 다시망 포함</t>
        </is>
      </c>
      <c r="L55" t="inlineStr"/>
      <c r="M55" t="inlineStr"/>
    </row>
    <row r="56">
      <c r="A56" t="inlineStr"/>
      <c r="B56" t="inlineStr">
        <is>
          <t>멸치/다시멸치 특상(1kg*10봉)/box</t>
        </is>
      </c>
      <c r="C56" t="inlineStr">
        <is>
          <t>국내산</t>
        </is>
      </c>
      <c r="D56" t="inlineStr">
        <is>
          <t>1KG*10봉/박스</t>
        </is>
      </c>
      <c r="E56" t="inlineStr">
        <is>
          <t>박스</t>
        </is>
      </c>
      <c r="F56" t="inlineStr">
        <is>
          <t>*</t>
        </is>
      </c>
      <c r="G56" t="inlineStr">
        <is>
          <t>일시품절</t>
        </is>
      </c>
      <c r="H56" t="inlineStr"/>
      <c r="I56" t="inlineStr"/>
      <c r="J56" t="inlineStr"/>
      <c r="K56" t="inlineStr">
        <is>
          <t>주바선별작업, 부직포 다시망 無</t>
        </is>
      </c>
      <c r="L56" t="inlineStr"/>
      <c r="M56" t="inlineStr"/>
    </row>
    <row r="57">
      <c r="A57" t="inlineStr"/>
      <c r="B57" t="inlineStr">
        <is>
          <t>멸치/다시멸치 특/KG</t>
        </is>
      </c>
      <c r="C57" t="inlineStr">
        <is>
          <t>국내산</t>
        </is>
      </c>
      <c r="D57" t="inlineStr"/>
      <c r="E57" t="inlineStr">
        <is>
          <t>kg</t>
        </is>
      </c>
      <c r="F57" t="inlineStr">
        <is>
          <t>일시품절</t>
        </is>
      </c>
      <c r="G57" t="inlineStr">
        <is>
          <t>*</t>
        </is>
      </c>
      <c r="H57" t="inlineStr"/>
      <c r="I57" t="inlineStr"/>
      <c r="J57" t="inlineStr"/>
      <c r="K57" t="inlineStr">
        <is>
          <t>주바선별작업, 부직포 다시망 포함</t>
        </is>
      </c>
      <c r="L57" t="inlineStr"/>
      <c r="M57" t="inlineStr"/>
    </row>
    <row r="58">
      <c r="A58" t="inlineStr"/>
      <c r="B58" t="inlineStr">
        <is>
          <t>멸치/다시멸치 특(1kg*10봉)/box</t>
        </is>
      </c>
      <c r="C58" t="inlineStr">
        <is>
          <t>국내산</t>
        </is>
      </c>
      <c r="D58" t="inlineStr">
        <is>
          <t>1KG*10봉/박스</t>
        </is>
      </c>
      <c r="E58" t="inlineStr">
        <is>
          <t>박스</t>
        </is>
      </c>
      <c r="F58" t="inlineStr">
        <is>
          <t>*</t>
        </is>
      </c>
      <c r="G58" t="inlineStr">
        <is>
          <t>일시품절</t>
        </is>
      </c>
      <c r="H58" t="inlineStr"/>
      <c r="I58" t="inlineStr"/>
      <c r="J58" t="inlineStr"/>
      <c r="K58" t="inlineStr">
        <is>
          <t>주바선별작업, 부직포 다시망 無</t>
        </is>
      </c>
      <c r="L58" t="inlineStr"/>
      <c r="M58" t="inlineStr"/>
    </row>
    <row r="59">
      <c r="A59" t="inlineStr"/>
      <c r="B59" t="inlineStr">
        <is>
          <t>멸치/다시멸치 상/KG</t>
        </is>
      </c>
      <c r="C59" t="inlineStr">
        <is>
          <t>국내산</t>
        </is>
      </c>
      <c r="D59" t="inlineStr">
        <is>
          <t>소수점발주 불가</t>
        </is>
      </c>
      <c r="E59" t="inlineStr">
        <is>
          <t>kg</t>
        </is>
      </c>
      <c r="F59" t="n">
        <v>23800</v>
      </c>
      <c r="G59" t="inlineStr">
        <is>
          <t>*</t>
        </is>
      </c>
      <c r="H59" t="inlineStr"/>
      <c r="I59" t="inlineStr"/>
      <c r="J59" t="inlineStr"/>
      <c r="K59" t="inlineStr">
        <is>
          <t>주바선별작업, 부직포 다시망 포함</t>
        </is>
      </c>
      <c r="L59" t="inlineStr"/>
      <c r="M59" t="inlineStr"/>
    </row>
    <row r="60">
      <c r="A60" t="inlineStr"/>
      <c r="B60" t="inlineStr">
        <is>
          <t>멸치/다시멸치 상/500g</t>
        </is>
      </c>
      <c r="C60" t="inlineStr">
        <is>
          <t>국내산</t>
        </is>
      </c>
      <c r="D60" t="inlineStr"/>
      <c r="E60" t="inlineStr">
        <is>
          <t>kg</t>
        </is>
      </c>
      <c r="F60" t="n">
        <v>12920</v>
      </c>
      <c r="G60" t="inlineStr"/>
      <c r="H60" t="inlineStr"/>
      <c r="I60" t="inlineStr"/>
      <c r="J60" t="inlineStr"/>
      <c r="K60" t="inlineStr">
        <is>
          <t>부직포 다시망 불포함</t>
        </is>
      </c>
      <c r="L60" t="inlineStr"/>
      <c r="M60" t="inlineStr"/>
    </row>
    <row r="61">
      <c r="A61" t="inlineStr"/>
      <c r="B61" t="inlineStr">
        <is>
          <t>멸치/다시멸치상(1kg*10봉)/BOX</t>
        </is>
      </c>
      <c r="C61" t="inlineStr">
        <is>
          <t>국내산</t>
        </is>
      </c>
      <c r="D61" t="inlineStr">
        <is>
          <t>1KG*10봉/박스</t>
        </is>
      </c>
      <c r="E61" t="inlineStr">
        <is>
          <t>박스</t>
        </is>
      </c>
      <c r="F61" t="inlineStr">
        <is>
          <t>*</t>
        </is>
      </c>
      <c r="G61" t="n">
        <v>220800</v>
      </c>
      <c r="H61" t="inlineStr"/>
      <c r="I61" t="inlineStr"/>
      <c r="J61" t="inlineStr"/>
      <c r="K61" t="inlineStr">
        <is>
          <t>주바선별작업, 부직포 다시망 無</t>
        </is>
      </c>
      <c r="L61" t="inlineStr"/>
      <c r="M61" t="inlineStr"/>
    </row>
    <row r="62">
      <c r="A62" t="inlineStr"/>
      <c r="B62" t="inlineStr">
        <is>
          <t>깐멸치 특/KG</t>
        </is>
      </c>
      <c r="C62" t="inlineStr">
        <is>
          <t>국내산</t>
        </is>
      </c>
      <c r="D62" t="inlineStr">
        <is>
          <t>1kg/봉</t>
        </is>
      </c>
      <c r="E62" t="inlineStr">
        <is>
          <t>kg</t>
        </is>
      </c>
      <c r="F62" t="inlineStr">
        <is>
          <t>품절</t>
        </is>
      </c>
      <c r="G62" t="inlineStr">
        <is>
          <t>*</t>
        </is>
      </c>
      <c r="H62" t="inlineStr"/>
      <c r="I62" t="inlineStr"/>
      <c r="J62" t="inlineStr"/>
      <c r="K62" t="inlineStr">
        <is>
          <t>두절 및 내장제거한 볶음용</t>
        </is>
      </c>
      <c r="L62" t="inlineStr"/>
      <c r="M62" t="inlineStr"/>
    </row>
    <row r="63">
      <c r="A63" t="inlineStr"/>
      <c r="B63" t="inlineStr">
        <is>
          <t>깐멸치 상/KG</t>
        </is>
      </c>
      <c r="C63" t="inlineStr">
        <is>
          <t>국내산</t>
        </is>
      </c>
      <c r="D63" t="inlineStr">
        <is>
          <t>1kg/봉</t>
        </is>
      </c>
      <c r="E63" t="inlineStr">
        <is>
          <t>kg</t>
        </is>
      </c>
      <c r="F63" t="n">
        <v>54910</v>
      </c>
      <c r="G63" t="inlineStr">
        <is>
          <t>*</t>
        </is>
      </c>
      <c r="H63" t="inlineStr"/>
      <c r="I63" t="inlineStr"/>
      <c r="J63" t="inlineStr"/>
      <c r="K63" t="inlineStr">
        <is>
          <t>두절 및 내장제거한 볶음용</t>
        </is>
      </c>
      <c r="L63" t="inlineStr"/>
      <c r="M63" t="inlineStr"/>
    </row>
    <row r="64">
      <c r="A64" t="inlineStr"/>
      <c r="B64" t="inlineStr">
        <is>
          <t>멸치/고바가이리/KG</t>
        </is>
      </c>
      <c r="C64" t="inlineStr">
        <is>
          <t>국내산</t>
        </is>
      </c>
      <c r="D64" t="inlineStr"/>
      <c r="E64" t="inlineStr">
        <is>
          <t>kg</t>
        </is>
      </c>
      <c r="F64" t="n">
        <v>29070</v>
      </c>
      <c r="G64" t="inlineStr">
        <is>
          <t>*</t>
        </is>
      </c>
      <c r="H64" t="inlineStr"/>
      <c r="I64" t="inlineStr"/>
      <c r="J64" t="inlineStr"/>
      <c r="K64" t="inlineStr">
        <is>
          <t>볶음멸치, ±4~5cm, 선별작업
 가이리 대체용</t>
        </is>
      </c>
      <c r="L64" t="inlineStr"/>
      <c r="M64" t="inlineStr"/>
    </row>
    <row r="65">
      <c r="A65" t="inlineStr"/>
      <c r="B65" t="inlineStr">
        <is>
          <t>멸치/가이리/KG</t>
        </is>
      </c>
      <c r="C65" t="inlineStr">
        <is>
          <t>국내산</t>
        </is>
      </c>
      <c r="D65" t="inlineStr"/>
      <c r="E65" t="inlineStr">
        <is>
          <t>kg</t>
        </is>
      </c>
      <c r="F65" t="n">
        <v>29070</v>
      </c>
      <c r="G65" t="inlineStr">
        <is>
          <t>*</t>
        </is>
      </c>
      <c r="H65" t="inlineStr"/>
      <c r="I65" t="inlineStr"/>
      <c r="J65" t="inlineStr"/>
      <c r="K65" t="inlineStr">
        <is>
          <t>소멸치, 크기 1.5~2.5cm</t>
        </is>
      </c>
      <c r="L65" t="inlineStr"/>
      <c r="M65" t="inlineStr"/>
    </row>
    <row r="66">
      <c r="A66" t="inlineStr"/>
      <c r="B66" t="inlineStr">
        <is>
          <t>멸치/지리멸(특)/KG</t>
        </is>
      </c>
      <c r="C66" t="inlineStr">
        <is>
          <t>국내산</t>
        </is>
      </c>
      <c r="D66" t="inlineStr">
        <is>
          <t>1KG*10봉/박스</t>
        </is>
      </c>
      <c r="E66" t="inlineStr">
        <is>
          <t>kg</t>
        </is>
      </c>
      <c r="F66" t="inlineStr">
        <is>
          <t>단종</t>
        </is>
      </c>
      <c r="G66" t="inlineStr">
        <is>
          <t>단종</t>
        </is>
      </c>
      <c r="H66" t="inlineStr"/>
      <c r="I66" t="inlineStr"/>
      <c r="J66" t="inlineStr"/>
      <c r="K66" t="inlineStr">
        <is>
          <t>세멸치, 크기 0.5~1.5cm</t>
        </is>
      </c>
      <c r="L66" t="inlineStr"/>
      <c r="M66" t="inlineStr"/>
    </row>
    <row r="67">
      <c r="A67" t="inlineStr"/>
      <c r="B67" t="inlineStr">
        <is>
          <t>멸치/지리멸(상)/KG</t>
        </is>
      </c>
      <c r="C67" t="inlineStr">
        <is>
          <t>국내산</t>
        </is>
      </c>
      <c r="D67" t="inlineStr"/>
      <c r="E67" t="inlineStr">
        <is>
          <t>kg</t>
        </is>
      </c>
      <c r="F67" t="n">
        <v>32810</v>
      </c>
      <c r="G67" t="n">
        <v>307200</v>
      </c>
      <c r="H67" t="inlineStr"/>
      <c r="I67" t="inlineStr"/>
      <c r="J67" t="inlineStr"/>
      <c r="K67" t="inlineStr">
        <is>
          <t>세멸치, 크기 0.5~1.5cm</t>
        </is>
      </c>
      <c r="L67" t="inlineStr"/>
      <c r="M67" t="inlineStr"/>
    </row>
    <row r="68">
      <c r="A68" t="inlineStr"/>
      <c r="B68" t="inlineStr">
        <is>
          <t xml:space="preserve">멸치/디포리 특/KG </t>
        </is>
      </c>
      <c r="C68" t="inlineStr">
        <is>
          <t>국내산</t>
        </is>
      </c>
      <c r="D68" t="inlineStr">
        <is>
          <t>1kg/봉</t>
        </is>
      </c>
      <c r="E68" t="inlineStr">
        <is>
          <t>봉</t>
        </is>
      </c>
      <c r="F68" t="n">
        <v>31450</v>
      </c>
      <c r="G68" t="inlineStr">
        <is>
          <t>*</t>
        </is>
      </c>
      <c r="H68" t="inlineStr"/>
      <c r="I68" t="inlineStr"/>
      <c r="J68" t="inlineStr"/>
      <c r="K68" t="inlineStr">
        <is>
          <t>부직포 다시망 포함</t>
        </is>
      </c>
      <c r="L68" t="inlineStr"/>
      <c r="M68" t="inlineStr"/>
    </row>
    <row r="69">
      <c r="A69" t="inlineStr"/>
      <c r="B69" t="inlineStr">
        <is>
          <t>멸치/디포리 특/KG(1KG*10봉/박스)</t>
        </is>
      </c>
      <c r="C69" t="inlineStr">
        <is>
          <t>국내산</t>
        </is>
      </c>
      <c r="D69" t="inlineStr">
        <is>
          <t>1KG*10봉/박스</t>
        </is>
      </c>
      <c r="E69" t="inlineStr">
        <is>
          <t>박스</t>
        </is>
      </c>
      <c r="F69" t="inlineStr">
        <is>
          <t>*</t>
        </is>
      </c>
      <c r="G69" t="n">
        <v>291200</v>
      </c>
      <c r="H69" t="inlineStr"/>
      <c r="I69" t="inlineStr"/>
      <c r="J69" t="inlineStr"/>
      <c r="K69" t="inlineStr">
        <is>
          <t>부직포 다시망 불포함</t>
        </is>
      </c>
      <c r="L69" t="inlineStr"/>
      <c r="M69" t="inlineStr"/>
    </row>
    <row r="70">
      <c r="A70" t="inlineStr"/>
      <c r="B70" t="inlineStr">
        <is>
          <t>멸치/디포리 상/KG</t>
        </is>
      </c>
      <c r="C70" t="inlineStr">
        <is>
          <t>국내산</t>
        </is>
      </c>
      <c r="D70" t="inlineStr">
        <is>
          <t xml:space="preserve"> 1kg 이상 발주가능,
 부직포 다시망 포장</t>
        </is>
      </c>
      <c r="E70" t="inlineStr">
        <is>
          <t>kg</t>
        </is>
      </c>
      <c r="F70" t="n">
        <v>25330</v>
      </c>
      <c r="G70" t="inlineStr">
        <is>
          <t>*</t>
        </is>
      </c>
      <c r="H70" t="inlineStr"/>
      <c r="I70" t="inlineStr"/>
      <c r="J70" t="inlineStr"/>
      <c r="K70" t="inlineStr">
        <is>
          <t>부직포 다시망 포함</t>
        </is>
      </c>
      <c r="L70" t="inlineStr"/>
      <c r="M70" t="inlineStr"/>
    </row>
    <row r="71">
      <c r="A71" t="inlineStr"/>
      <c r="B71" t="inlineStr">
        <is>
          <t>멸치/디포리 상/500g</t>
        </is>
      </c>
      <c r="C71" t="inlineStr">
        <is>
          <t>국내산</t>
        </is>
      </c>
      <c r="D71" t="inlineStr">
        <is>
          <t>500g봉 단위발주
부직포 다시망포장</t>
        </is>
      </c>
      <c r="E71" t="inlineStr">
        <is>
          <t>500g</t>
        </is>
      </c>
      <c r="F71" t="n">
        <v>13260</v>
      </c>
      <c r="G71" t="inlineStr">
        <is>
          <t>*</t>
        </is>
      </c>
      <c r="H71" t="inlineStr"/>
      <c r="I71" t="inlineStr"/>
      <c r="J71" t="inlineStr"/>
      <c r="K71" t="inlineStr">
        <is>
          <t>부직포 다시망 불포함</t>
        </is>
      </c>
      <c r="L71" t="inlineStr"/>
      <c r="M71" t="inlineStr"/>
    </row>
    <row r="72">
      <c r="A72" t="inlineStr"/>
      <c r="B72" t="inlineStr">
        <is>
          <t>멸치/디포리 상(1kg*10봉)/BOX</t>
        </is>
      </c>
      <c r="C72" t="inlineStr">
        <is>
          <t>국내산</t>
        </is>
      </c>
      <c r="D72" t="inlineStr">
        <is>
          <t>1KG*10봉/박스</t>
        </is>
      </c>
      <c r="E72" t="inlineStr"/>
      <c r="F72" t="inlineStr">
        <is>
          <t>*</t>
        </is>
      </c>
      <c r="G72" t="n">
        <v>232000</v>
      </c>
      <c r="H72" t="inlineStr"/>
      <c r="I72" t="inlineStr"/>
      <c r="J72" t="inlineStr"/>
      <c r="K72" t="inlineStr">
        <is>
          <t>부직포 다시망 불포함</t>
        </is>
      </c>
      <c r="L72" t="inlineStr"/>
      <c r="M72" t="inlineStr"/>
    </row>
    <row r="73">
      <c r="A73" t="inlineStr"/>
      <c r="B73" t="inlineStr">
        <is>
          <t>멸치/우리바다 혼합다시/KG</t>
        </is>
      </c>
      <c r="C73" t="inlineStr">
        <is>
          <t>국내산</t>
        </is>
      </c>
      <c r="D73" t="inlineStr">
        <is>
          <t xml:space="preserve"> 1kg 봉 단위 발주,
 부직포 다시망 포장</t>
        </is>
      </c>
      <c r="E73" t="inlineStr">
        <is>
          <t>kg</t>
        </is>
      </c>
      <c r="F73" t="n">
        <v>27710</v>
      </c>
      <c r="G73" t="inlineStr">
        <is>
          <t>*</t>
        </is>
      </c>
      <c r="H73" t="inlineStr"/>
      <c r="I73" t="inlineStr"/>
      <c r="J73" t="inlineStr"/>
      <c r="K73" t="inlineStr">
        <is>
          <t>다시멸치75%, 디포리10%, 건다시마5%,
 건표고버섯5%, 보리새우5%</t>
        </is>
      </c>
      <c r="L73" t="inlineStr"/>
      <c r="M73" t="inlineStr"/>
    </row>
    <row r="74">
      <c r="A74" t="inlineStr"/>
      <c r="B74" t="inlineStr">
        <is>
          <t>멸치/우리바다 혼합다시/KG(특)</t>
        </is>
      </c>
      <c r="C74" t="inlineStr">
        <is>
          <t>국내산</t>
        </is>
      </c>
      <c r="D74" t="inlineStr">
        <is>
          <t xml:space="preserve"> 1kg 봉 단위 발주,
 부직포 다시망 포장</t>
        </is>
      </c>
      <c r="E74" t="inlineStr">
        <is>
          <t>kg</t>
        </is>
      </c>
      <c r="F74" t="inlineStr">
        <is>
          <t>*</t>
        </is>
      </c>
      <c r="G74" t="inlineStr">
        <is>
          <t>*</t>
        </is>
      </c>
      <c r="H74" t="inlineStr"/>
      <c r="I74" t="inlineStr"/>
      <c r="J74" t="inlineStr"/>
      <c r="K74" t="inlineStr">
        <is>
          <t>다시멸치75%, 디포리10%, 건다시마5%,
 건표고버섯5%, 보리새우5%</t>
        </is>
      </c>
      <c r="L74" t="inlineStr"/>
      <c r="M74" t="inlineStr"/>
    </row>
    <row r="75">
      <c r="A75" t="inlineStr"/>
      <c r="B75" t="inlineStr">
        <is>
          <t>멸치/우리혼합다시-북어머리포함</t>
        </is>
      </c>
      <c r="C75" t="inlineStr">
        <is>
          <t>국내산
+중국산</t>
        </is>
      </c>
      <c r="D75" t="inlineStr">
        <is>
          <t xml:space="preserve"> 1kg 봉 단위 발주,
 부직포 다시망 포장</t>
        </is>
      </c>
      <c r="E75" t="inlineStr">
        <is>
          <t>kg</t>
        </is>
      </c>
      <c r="F75" t="n">
        <v>28050</v>
      </c>
      <c r="G75" t="inlineStr">
        <is>
          <t>*</t>
        </is>
      </c>
      <c r="H75" t="inlineStr"/>
      <c r="I75" t="inlineStr"/>
      <c r="J75" t="inlineStr"/>
      <c r="K75" t="inlineStr">
        <is>
          <t>다시멸치70%, 디포리10%, 건다시마5%,
 건표고버섯5%, 보리새우5% + 북어머리(중국산)</t>
        </is>
      </c>
      <c r="L75" t="inlineStr"/>
      <c r="M75" t="inlineStr"/>
    </row>
    <row r="76">
      <c r="A76" t="inlineStr"/>
      <c r="B76" t="inlineStr">
        <is>
          <t>멸치/혼합다시(특)/KG</t>
        </is>
      </c>
      <c r="C76" t="inlineStr">
        <is>
          <t>별도표기</t>
        </is>
      </c>
      <c r="D76" t="inlineStr">
        <is>
          <t xml:space="preserve"> 1kg 봉 단위 발주,
 부직포 다시망 포장</t>
        </is>
      </c>
      <c r="E76" t="inlineStr">
        <is>
          <t>kg</t>
        </is>
      </c>
      <c r="F76" t="n">
        <v>27540</v>
      </c>
      <c r="G76" t="inlineStr">
        <is>
          <t>*</t>
        </is>
      </c>
      <c r="H76" t="inlineStr"/>
      <c r="I76" t="inlineStr"/>
      <c r="J76" t="inlineStr"/>
      <c r="K76" t="inlineStr">
        <is>
          <t>다시멸치(70%), 디포리(10%), 표고(중국산, 5%), 다시마(5%), 꽃새우(중국산 5%), 북어채(러시아 5%)</t>
        </is>
      </c>
      <c r="L76" t="inlineStr"/>
      <c r="M76" t="inlineStr"/>
    </row>
    <row r="77">
      <c r="A77" t="inlineStr"/>
      <c r="B77" t="inlineStr">
        <is>
          <t>멸치/혼합다시(상)/KG</t>
        </is>
      </c>
      <c r="C77" t="inlineStr">
        <is>
          <t>별도표기</t>
        </is>
      </c>
      <c r="D77" t="inlineStr">
        <is>
          <t xml:space="preserve"> 1kg 봉 단위 발주,
 부직포 다시망 포장</t>
        </is>
      </c>
      <c r="E77" t="inlineStr">
        <is>
          <t>kg</t>
        </is>
      </c>
      <c r="F77" t="n">
        <v>25670</v>
      </c>
      <c r="G77" t="inlineStr">
        <is>
          <t>*</t>
        </is>
      </c>
      <c r="H77" t="inlineStr"/>
      <c r="I77" t="inlineStr"/>
      <c r="J77" t="inlineStr"/>
      <c r="K77" t="inlineStr">
        <is>
          <t>다시멸치(75%), 디포리(5%), 표고(중국산,2%),다시마(5%), 꽃새우(중국산5%), 건대구머리(3%)</t>
        </is>
      </c>
      <c r="L77" t="inlineStr"/>
      <c r="M77" t="inlineStr"/>
    </row>
    <row r="78">
      <c r="A78" t="inlineStr"/>
      <c r="B78" t="inlineStr">
        <is>
          <t>건강혼합멸치(A)/KG</t>
        </is>
      </c>
      <c r="C78" t="inlineStr">
        <is>
          <t>국내산, 수입산</t>
        </is>
      </c>
      <c r="D78" t="inlineStr">
        <is>
          <t>지리4/아몬드4/건새우2</t>
        </is>
      </c>
      <c r="E78" t="inlineStr">
        <is>
          <t>봉</t>
        </is>
      </c>
      <c r="F78" t="n">
        <v>30260</v>
      </c>
      <c r="G78" t="inlineStr">
        <is>
          <t>*</t>
        </is>
      </c>
      <c r="H78" t="inlineStr"/>
      <c r="I78" t="inlineStr"/>
      <c r="J78" t="inlineStr"/>
      <c r="K78" t="inlineStr">
        <is>
          <t>지리40%(국산), 아몬드슬라이스40% (미국산), 두절건새우20%(중국산)</t>
        </is>
      </c>
      <c r="L78" t="inlineStr"/>
      <c r="M78" t="inlineStr"/>
    </row>
    <row r="79">
      <c r="A79" t="inlineStr"/>
      <c r="B79" t="inlineStr">
        <is>
          <t>건강혼합멸치(B)/KG</t>
        </is>
      </c>
      <c r="C79" t="inlineStr">
        <is>
          <t>국내산, 수입산</t>
        </is>
      </c>
      <c r="D79" t="inlineStr">
        <is>
          <t>지리6/아몬드2/건새우2</t>
        </is>
      </c>
      <c r="E79" t="inlineStr">
        <is>
          <t>봉</t>
        </is>
      </c>
      <c r="F79" t="n">
        <v>30770</v>
      </c>
      <c r="G79" t="inlineStr">
        <is>
          <t>*</t>
        </is>
      </c>
      <c r="H79" t="inlineStr"/>
      <c r="I79" t="inlineStr"/>
      <c r="J79" t="inlineStr"/>
      <c r="K79" t="inlineStr">
        <is>
          <t>지리60%(국산), 아몬드슬라이스20% (미국산), 두절건새우20%(중국산)</t>
        </is>
      </c>
      <c r="L79" t="inlineStr"/>
      <c r="M79" t="inlineStr"/>
    </row>
    <row r="80">
      <c r="A80" t="inlineStr"/>
      <c r="B80" t="inlineStr">
        <is>
          <t>건강혼합멸치(C)/KG</t>
        </is>
      </c>
      <c r="C80" t="inlineStr">
        <is>
          <t>국내산, 수입산</t>
        </is>
      </c>
      <c r="D80" t="inlineStr">
        <is>
          <t>지리3/아몬드2/건새우2/캐슈넛/해바라기씨</t>
        </is>
      </c>
      <c r="E80" t="inlineStr">
        <is>
          <t>봉</t>
        </is>
      </c>
      <c r="F80" t="n">
        <v>28730</v>
      </c>
      <c r="G80" t="inlineStr">
        <is>
          <t>*</t>
        </is>
      </c>
      <c r="H80" t="inlineStr"/>
      <c r="I80" t="inlineStr"/>
      <c r="J80" t="inlineStr"/>
      <c r="K80" t="inlineStr">
        <is>
          <t>지리30%(국산), 아몬드슬라이스20% (미국산), 두절건새우20%(중국산), 해바라기씨20%(중국산), 캐슈넛10% (인도산)</t>
        </is>
      </c>
      <c r="L80" t="inlineStr"/>
      <c r="M80" t="inlineStr"/>
    </row>
    <row r="81">
      <c r="A81" t="inlineStr">
        <is>
          <t>○●○● 건새우류</t>
        </is>
      </c>
      <c r="B81" t="inlineStr"/>
      <c r="C81" t="inlineStr"/>
      <c r="D81" t="inlineStr"/>
      <c r="E81" t="inlineStr"/>
      <c r="F81" t="inlineStr"/>
      <c r="G81" t="inlineStr"/>
      <c r="H81" t="inlineStr"/>
      <c r="I81" t="inlineStr"/>
      <c r="J81" t="inlineStr"/>
      <c r="K81" t="inlineStr"/>
      <c r="L81" t="inlineStr"/>
      <c r="M81" t="inlineStr"/>
    </row>
    <row r="82">
      <c r="A82" t="inlineStr">
        <is>
          <t>구분</t>
        </is>
      </c>
      <c r="B82" t="inlineStr">
        <is>
          <t>제   품   명</t>
        </is>
      </c>
      <c r="C82" t="inlineStr">
        <is>
          <t>원산지</t>
        </is>
      </c>
      <c r="D82" t="inlineStr">
        <is>
          <t>제 품 규 격</t>
        </is>
      </c>
      <c r="E82" t="inlineStr">
        <is>
          <t>단위</t>
        </is>
      </c>
      <c r="F82" t="inlineStr">
        <is>
          <t>학교가</t>
        </is>
      </c>
      <c r="G82" t="inlineStr"/>
      <c r="H82" t="inlineStr">
        <is>
          <t>등락</t>
        </is>
      </c>
      <c r="I82" t="inlineStr"/>
      <c r="J82" t="inlineStr">
        <is>
          <t>과세</t>
        </is>
      </c>
      <c r="K82" t="inlineStr">
        <is>
          <t>제품특징 및 용도설명</t>
        </is>
      </c>
      <c r="L82" t="inlineStr">
        <is>
          <t>H</t>
        </is>
      </c>
      <c r="M82" t="inlineStr"/>
    </row>
    <row r="83">
      <c r="A83" t="inlineStr"/>
      <c r="B83" t="inlineStr"/>
      <c r="C83" t="inlineStr"/>
      <c r="D83" t="inlineStr"/>
      <c r="E83" t="inlineStr"/>
      <c r="F83" t="inlineStr">
        <is>
          <t>봉,kg</t>
        </is>
      </c>
      <c r="G83" t="inlineStr">
        <is>
          <t>박스</t>
        </is>
      </c>
      <c r="H83" t="inlineStr"/>
      <c r="I83" t="inlineStr"/>
      <c r="J83" t="inlineStr"/>
      <c r="K83" t="inlineStr"/>
      <c r="L83" t="inlineStr"/>
      <c r="M83" t="inlineStr"/>
    </row>
    <row r="84">
      <c r="A84" t="inlineStr">
        <is>
          <t>건
새
우
류</t>
        </is>
      </c>
      <c r="B84" t="inlineStr">
        <is>
          <t>두절건새우(볶음용)-수입산</t>
        </is>
      </c>
      <c r="C84" t="inlineStr">
        <is>
          <t>중국산</t>
        </is>
      </c>
      <c r="D84" t="inlineStr">
        <is>
          <t>100g</t>
        </is>
      </c>
      <c r="E84" t="inlineStr">
        <is>
          <t>봉</t>
        </is>
      </c>
      <c r="F84" t="n">
        <v>5270</v>
      </c>
      <c r="G84" t="inlineStr">
        <is>
          <t>*</t>
        </is>
      </c>
      <c r="H84" t="inlineStr"/>
      <c r="I84" t="inlineStr"/>
      <c r="J84" t="inlineStr"/>
      <c r="K84" t="inlineStr">
        <is>
          <t>건새우 두절한것-중국산, 볶음용</t>
        </is>
      </c>
      <c r="L84" t="inlineStr"/>
      <c r="M84" t="inlineStr"/>
    </row>
    <row r="85">
      <c r="A85" t="inlineStr"/>
      <c r="B85" t="inlineStr"/>
      <c r="C85" t="inlineStr">
        <is>
          <t>중국산</t>
        </is>
      </c>
      <c r="D85" t="inlineStr">
        <is>
          <t>200g</t>
        </is>
      </c>
      <c r="E85" t="inlineStr">
        <is>
          <t>봉</t>
        </is>
      </c>
      <c r="F85" t="n">
        <v>9350</v>
      </c>
      <c r="G85" t="inlineStr">
        <is>
          <t>*</t>
        </is>
      </c>
      <c r="H85" t="inlineStr"/>
      <c r="I85" t="inlineStr"/>
      <c r="J85" t="inlineStr"/>
      <c r="K85" t="inlineStr">
        <is>
          <t>건새우 두절한것-중국산, 볶음용</t>
        </is>
      </c>
      <c r="L85" t="inlineStr"/>
      <c r="M85" t="inlineStr"/>
    </row>
    <row r="86">
      <c r="A86" t="inlineStr"/>
      <c r="B86" t="inlineStr"/>
      <c r="C86" t="inlineStr">
        <is>
          <t>중국산</t>
        </is>
      </c>
      <c r="D86" t="inlineStr">
        <is>
          <t>500g</t>
        </is>
      </c>
      <c r="E86" t="inlineStr">
        <is>
          <t>봉</t>
        </is>
      </c>
      <c r="F86" t="n">
        <v>22100</v>
      </c>
      <c r="G86" t="inlineStr">
        <is>
          <t>*</t>
        </is>
      </c>
      <c r="H86" t="inlineStr"/>
      <c r="I86" t="inlineStr"/>
      <c r="J86" t="inlineStr"/>
      <c r="K86" t="inlineStr">
        <is>
          <t>건새우 두절한것-중국산, 볶음용</t>
        </is>
      </c>
      <c r="L86" t="inlineStr"/>
      <c r="M86" t="inlineStr"/>
    </row>
    <row r="87">
      <c r="A87" t="inlineStr"/>
      <c r="B87" t="inlineStr"/>
      <c r="C87" t="inlineStr">
        <is>
          <t>중국산</t>
        </is>
      </c>
      <c r="D87" t="inlineStr">
        <is>
          <t>1kg</t>
        </is>
      </c>
      <c r="E87" t="inlineStr">
        <is>
          <t>kg</t>
        </is>
      </c>
      <c r="F87" t="n">
        <v>39100</v>
      </c>
      <c r="G87" t="inlineStr">
        <is>
          <t>*</t>
        </is>
      </c>
      <c r="H87" t="inlineStr"/>
      <c r="I87" t="inlineStr"/>
      <c r="J87" t="inlineStr"/>
      <c r="K87" t="inlineStr">
        <is>
          <t>건새우 두절한것-중국산, 볶음용</t>
        </is>
      </c>
      <c r="L87" t="inlineStr"/>
      <c r="M87" t="inlineStr"/>
    </row>
    <row r="88">
      <c r="A88" t="inlineStr"/>
      <c r="B88" t="inlineStr">
        <is>
          <t>두절건새우(볶음용)-국내산</t>
        </is>
      </c>
      <c r="C88" t="inlineStr">
        <is>
          <t>국내산</t>
        </is>
      </c>
      <c r="D88" t="inlineStr">
        <is>
          <t>100g</t>
        </is>
      </c>
      <c r="E88" t="inlineStr">
        <is>
          <t xml:space="preserve"> 봉</t>
        </is>
      </c>
      <c r="F88" t="n">
        <v>11560</v>
      </c>
      <c r="G88" t="inlineStr">
        <is>
          <t>*</t>
        </is>
      </c>
      <c r="H88" t="inlineStr"/>
      <c r="I88" t="inlineStr"/>
      <c r="J88" t="inlineStr"/>
      <c r="K88" t="inlineStr">
        <is>
          <t>건새우 두절한것-국내산, 볶음용</t>
        </is>
      </c>
      <c r="L88" t="inlineStr"/>
      <c r="M88" t="inlineStr"/>
    </row>
    <row r="89">
      <c r="A89" t="inlineStr"/>
      <c r="B89" t="inlineStr"/>
      <c r="C89" t="inlineStr">
        <is>
          <t>국내산</t>
        </is>
      </c>
      <c r="D89" t="inlineStr">
        <is>
          <t>200g</t>
        </is>
      </c>
      <c r="E89" t="inlineStr">
        <is>
          <t>봉</t>
        </is>
      </c>
      <c r="F89" t="n">
        <v>20910</v>
      </c>
      <c r="G89" t="inlineStr">
        <is>
          <t>*</t>
        </is>
      </c>
      <c r="H89" t="inlineStr"/>
      <c r="I89" t="inlineStr"/>
      <c r="J89" t="inlineStr"/>
      <c r="K89" t="inlineStr">
        <is>
          <t>건새우 두절한것-국내산, 볶음용</t>
        </is>
      </c>
      <c r="L89" t="inlineStr"/>
      <c r="M89" t="inlineStr"/>
    </row>
    <row r="90">
      <c r="A90" t="inlineStr"/>
      <c r="B90" t="inlineStr"/>
      <c r="C90" t="inlineStr">
        <is>
          <t>국내산</t>
        </is>
      </c>
      <c r="D90" t="inlineStr">
        <is>
          <t>500g</t>
        </is>
      </c>
      <c r="E90" t="inlineStr">
        <is>
          <t>봉</t>
        </is>
      </c>
      <c r="F90" t="n">
        <v>50830</v>
      </c>
      <c r="G90" t="inlineStr">
        <is>
          <t>*</t>
        </is>
      </c>
      <c r="H90" t="inlineStr"/>
      <c r="I90" t="inlineStr"/>
      <c r="J90" t="inlineStr"/>
      <c r="K90" t="inlineStr">
        <is>
          <t>건새우 두절한것-국내산, 볶음용</t>
        </is>
      </c>
      <c r="L90" t="inlineStr"/>
      <c r="M90" t="inlineStr"/>
    </row>
    <row r="91">
      <c r="A91" t="inlineStr"/>
      <c r="B91" t="inlineStr"/>
      <c r="C91" t="inlineStr">
        <is>
          <t>국내산</t>
        </is>
      </c>
      <c r="D91" t="inlineStr">
        <is>
          <t>kg</t>
        </is>
      </c>
      <c r="E91" t="inlineStr">
        <is>
          <t>kg</t>
        </is>
      </c>
      <c r="F91" t="n">
        <v>96900</v>
      </c>
      <c r="G91" t="inlineStr">
        <is>
          <t>*</t>
        </is>
      </c>
      <c r="H91" t="inlineStr"/>
      <c r="I91" t="inlineStr"/>
      <c r="J91" t="inlineStr"/>
      <c r="K91" t="inlineStr">
        <is>
          <t>건새우 두절한것-국내산, 볶음용</t>
        </is>
      </c>
      <c r="L91" t="inlineStr"/>
      <c r="M91" t="inlineStr"/>
    </row>
    <row r="92">
      <c r="A92" t="inlineStr"/>
      <c r="B92" t="inlineStr">
        <is>
          <t>분홍새우(국물용)-수입산</t>
        </is>
      </c>
      <c r="C92" t="inlineStr">
        <is>
          <t>중국산</t>
        </is>
      </c>
      <c r="D92" t="inlineStr">
        <is>
          <t>100g</t>
        </is>
      </c>
      <c r="E92" t="inlineStr">
        <is>
          <t>봉</t>
        </is>
      </c>
      <c r="F92" t="n">
        <v>4420</v>
      </c>
      <c r="G92" t="inlineStr">
        <is>
          <t>*</t>
        </is>
      </c>
      <c r="H92" t="inlineStr"/>
      <c r="I92" t="inlineStr"/>
      <c r="J92" t="inlineStr"/>
      <c r="K92" t="inlineStr">
        <is>
          <t>홍새우-중국산, 국물용</t>
        </is>
      </c>
      <c r="L92" t="inlineStr"/>
      <c r="M92" t="inlineStr"/>
    </row>
    <row r="93">
      <c r="A93" t="inlineStr"/>
      <c r="B93" t="inlineStr"/>
      <c r="C93" t="inlineStr">
        <is>
          <t>중국산</t>
        </is>
      </c>
      <c r="D93" t="inlineStr">
        <is>
          <t>200g</t>
        </is>
      </c>
      <c r="E93" t="inlineStr">
        <is>
          <t>봉</t>
        </is>
      </c>
      <c r="F93" t="n">
        <v>7990</v>
      </c>
      <c r="G93" t="inlineStr">
        <is>
          <t>*</t>
        </is>
      </c>
      <c r="H93" t="inlineStr"/>
      <c r="I93" t="inlineStr"/>
      <c r="J93" t="inlineStr"/>
      <c r="K93" t="inlineStr">
        <is>
          <t>홍새우-중국산, 국물용</t>
        </is>
      </c>
      <c r="L93" t="inlineStr"/>
      <c r="M93" t="inlineStr"/>
    </row>
    <row r="94">
      <c r="A94" t="inlineStr"/>
      <c r="B94" t="inlineStr"/>
      <c r="C94" t="inlineStr">
        <is>
          <t>중국산</t>
        </is>
      </c>
      <c r="D94" t="inlineStr">
        <is>
          <t>500g</t>
        </is>
      </c>
      <c r="E94" t="inlineStr">
        <is>
          <t>봉</t>
        </is>
      </c>
      <c r="F94" t="n">
        <v>18700</v>
      </c>
      <c r="G94" t="inlineStr">
        <is>
          <t>*</t>
        </is>
      </c>
      <c r="H94" t="inlineStr"/>
      <c r="I94" t="inlineStr"/>
      <c r="J94" t="inlineStr"/>
      <c r="K94" t="inlineStr">
        <is>
          <t>홍새우-중국산, 국물용</t>
        </is>
      </c>
      <c r="L94" t="inlineStr"/>
      <c r="M94" t="inlineStr"/>
    </row>
    <row r="95">
      <c r="A95" t="inlineStr"/>
      <c r="B95" t="inlineStr"/>
      <c r="C95" t="inlineStr">
        <is>
          <t>중국산</t>
        </is>
      </c>
      <c r="D95" t="inlineStr">
        <is>
          <t>kg</t>
        </is>
      </c>
      <c r="E95" t="inlineStr">
        <is>
          <t>kg</t>
        </is>
      </c>
      <c r="F95" t="n">
        <v>34850</v>
      </c>
      <c r="G95" t="inlineStr">
        <is>
          <t>*</t>
        </is>
      </c>
      <c r="H95" t="inlineStr"/>
      <c r="I95" t="inlineStr"/>
      <c r="J95" t="inlineStr"/>
      <c r="K95" t="inlineStr">
        <is>
          <t>홍새우-중국산, 국물용</t>
        </is>
      </c>
      <c r="L95" t="inlineStr"/>
      <c r="M95" t="inlineStr"/>
    </row>
    <row r="96">
      <c r="A96" t="inlineStr"/>
      <c r="B96" t="inlineStr">
        <is>
          <t>분홍새우(국물용)-국내산</t>
        </is>
      </c>
      <c r="C96" t="inlineStr">
        <is>
          <t>국내산</t>
        </is>
      </c>
      <c r="D96" t="inlineStr">
        <is>
          <t>100g</t>
        </is>
      </c>
      <c r="E96" t="inlineStr">
        <is>
          <t>봉</t>
        </is>
      </c>
      <c r="F96" t="n">
        <v>5610</v>
      </c>
      <c r="G96" t="inlineStr">
        <is>
          <t>*</t>
        </is>
      </c>
      <c r="H96" t="inlineStr"/>
      <c r="I96" t="inlineStr"/>
      <c r="J96" t="inlineStr"/>
      <c r="K96" t="inlineStr">
        <is>
          <t>홍새우-국내산, 국물용</t>
        </is>
      </c>
      <c r="L96" t="inlineStr"/>
      <c r="M96" t="inlineStr"/>
    </row>
    <row r="97">
      <c r="A97" t="inlineStr"/>
      <c r="B97" t="inlineStr"/>
      <c r="C97" t="inlineStr">
        <is>
          <t>국내산</t>
        </is>
      </c>
      <c r="D97" t="inlineStr">
        <is>
          <t>200g</t>
        </is>
      </c>
      <c r="E97" t="inlineStr">
        <is>
          <t>봉</t>
        </is>
      </c>
      <c r="F97" t="n">
        <v>10200</v>
      </c>
      <c r="G97" t="inlineStr">
        <is>
          <t>*</t>
        </is>
      </c>
      <c r="H97" t="inlineStr"/>
      <c r="I97" t="inlineStr"/>
      <c r="J97" t="inlineStr"/>
      <c r="K97" t="inlineStr">
        <is>
          <t>홍새우-국내산, 국물용</t>
        </is>
      </c>
      <c r="L97" t="inlineStr"/>
      <c r="M97" t="inlineStr"/>
    </row>
    <row r="98">
      <c r="A98" t="inlineStr"/>
      <c r="B98" t="inlineStr"/>
      <c r="C98" t="inlineStr">
        <is>
          <t>국내산</t>
        </is>
      </c>
      <c r="D98" t="inlineStr">
        <is>
          <t>500g</t>
        </is>
      </c>
      <c r="E98" t="inlineStr">
        <is>
          <t>봉</t>
        </is>
      </c>
      <c r="F98" t="n">
        <v>24650</v>
      </c>
      <c r="G98" t="inlineStr">
        <is>
          <t>*</t>
        </is>
      </c>
      <c r="H98" t="inlineStr"/>
      <c r="I98" t="inlineStr"/>
      <c r="J98" t="inlineStr"/>
      <c r="K98" t="inlineStr">
        <is>
          <t>홍새우-국내산, 국물용</t>
        </is>
      </c>
      <c r="L98" t="inlineStr"/>
      <c r="M98" t="inlineStr"/>
    </row>
    <row r="99">
      <c r="A99" t="inlineStr"/>
      <c r="B99" t="inlineStr"/>
      <c r="C99" t="inlineStr">
        <is>
          <t>국내산</t>
        </is>
      </c>
      <c r="D99" t="inlineStr">
        <is>
          <t>kg</t>
        </is>
      </c>
      <c r="E99" t="inlineStr">
        <is>
          <t>kg</t>
        </is>
      </c>
      <c r="F99" t="n">
        <v>47430</v>
      </c>
      <c r="G99" t="inlineStr">
        <is>
          <t>*</t>
        </is>
      </c>
      <c r="H99" t="inlineStr"/>
      <c r="I99" t="inlineStr"/>
      <c r="J99" t="inlineStr"/>
      <c r="K99" t="inlineStr">
        <is>
          <t>홍새우-국내산, 국물용</t>
        </is>
      </c>
      <c r="L99" t="inlineStr"/>
      <c r="M99" t="inlineStr"/>
    </row>
    <row r="100">
      <c r="A100" t="inlineStr"/>
      <c r="B100" t="inlineStr">
        <is>
          <t>보리새우(국물용)-국내산</t>
        </is>
      </c>
      <c r="C100" t="inlineStr">
        <is>
          <t>국내산</t>
        </is>
      </c>
      <c r="D100" t="inlineStr">
        <is>
          <t>100g</t>
        </is>
      </c>
      <c r="E100" t="inlineStr">
        <is>
          <t>봉</t>
        </is>
      </c>
      <c r="F100" t="n">
        <v>4760</v>
      </c>
      <c r="G100" t="inlineStr">
        <is>
          <t>*</t>
        </is>
      </c>
      <c r="H100" t="inlineStr"/>
      <c r="I100" t="inlineStr"/>
      <c r="J100" t="inlineStr"/>
      <c r="K100" t="inlineStr">
        <is>
          <t>흑새우, 국물용</t>
        </is>
      </c>
      <c r="L100" t="inlineStr"/>
      <c r="M100" t="inlineStr"/>
    </row>
    <row r="101">
      <c r="A101" t="inlineStr"/>
      <c r="B101" t="inlineStr"/>
      <c r="C101" t="inlineStr">
        <is>
          <t>국내산</t>
        </is>
      </c>
      <c r="D101" t="inlineStr">
        <is>
          <t>200g</t>
        </is>
      </c>
      <c r="E101" t="inlineStr">
        <is>
          <t>봉</t>
        </is>
      </c>
      <c r="F101" t="n">
        <v>8840</v>
      </c>
      <c r="G101" t="inlineStr">
        <is>
          <t>*</t>
        </is>
      </c>
      <c r="H101" t="inlineStr"/>
      <c r="I101" t="inlineStr"/>
      <c r="J101" t="inlineStr"/>
      <c r="K101" t="inlineStr">
        <is>
          <t>흑새우, 국물용</t>
        </is>
      </c>
      <c r="L101" t="inlineStr"/>
      <c r="M101" t="inlineStr"/>
    </row>
    <row r="102">
      <c r="A102" t="inlineStr"/>
      <c r="B102" t="inlineStr"/>
      <c r="C102" t="inlineStr">
        <is>
          <t>국내산</t>
        </is>
      </c>
      <c r="D102" t="inlineStr">
        <is>
          <t>500g</t>
        </is>
      </c>
      <c r="E102" t="inlineStr">
        <is>
          <t>봉</t>
        </is>
      </c>
      <c r="F102" t="n">
        <v>21590</v>
      </c>
      <c r="G102" t="inlineStr">
        <is>
          <t>*</t>
        </is>
      </c>
      <c r="H102" t="inlineStr"/>
      <c r="I102" t="inlineStr"/>
      <c r="J102" t="inlineStr"/>
      <c r="K102" t="inlineStr">
        <is>
          <t>흑새우, 국물용</t>
        </is>
      </c>
      <c r="L102" t="inlineStr"/>
      <c r="M102" t="inlineStr"/>
    </row>
    <row r="103">
      <c r="A103" t="inlineStr"/>
      <c r="B103" t="inlineStr"/>
      <c r="C103" t="inlineStr">
        <is>
          <t>국내산</t>
        </is>
      </c>
      <c r="D103" t="inlineStr">
        <is>
          <t>kg</t>
        </is>
      </c>
      <c r="E103" t="inlineStr">
        <is>
          <t>kg</t>
        </is>
      </c>
      <c r="F103" t="n">
        <v>37570</v>
      </c>
      <c r="G103" t="inlineStr">
        <is>
          <t>*</t>
        </is>
      </c>
      <c r="H103" t="inlineStr"/>
      <c r="I103" t="inlineStr"/>
      <c r="J103" t="inlineStr"/>
      <c r="K103" t="inlineStr">
        <is>
          <t>흑새우-국내산, 국물용</t>
        </is>
      </c>
      <c r="L103" t="inlineStr"/>
      <c r="M103" t="inlineStr"/>
    </row>
    <row r="104">
      <c r="A104" t="inlineStr">
        <is>
          <t>○●○● 건포류</t>
        </is>
      </c>
      <c r="B104" t="inlineStr"/>
      <c r="C104" t="inlineStr"/>
      <c r="D104" t="inlineStr"/>
      <c r="E104" t="inlineStr"/>
      <c r="F104" t="inlineStr"/>
      <c r="G104" t="inlineStr"/>
      <c r="H104" t="inlineStr"/>
      <c r="I104" t="inlineStr"/>
      <c r="J104" t="inlineStr"/>
      <c r="K104" t="inlineStr"/>
      <c r="L104" t="inlineStr"/>
      <c r="M104" t="inlineStr"/>
    </row>
    <row r="105">
      <c r="A105" t="inlineStr">
        <is>
          <t>구분</t>
        </is>
      </c>
      <c r="B105" t="inlineStr">
        <is>
          <t>제   품   명</t>
        </is>
      </c>
      <c r="C105" t="inlineStr">
        <is>
          <t>원산지</t>
        </is>
      </c>
      <c r="D105" t="inlineStr">
        <is>
          <t>제 품 규 격</t>
        </is>
      </c>
      <c r="E105" t="inlineStr">
        <is>
          <t>단위</t>
        </is>
      </c>
      <c r="F105" t="inlineStr">
        <is>
          <t>학교가</t>
        </is>
      </c>
      <c r="G105" t="inlineStr"/>
      <c r="H105" t="inlineStr">
        <is>
          <t>등락</t>
        </is>
      </c>
      <c r="I105" t="inlineStr"/>
      <c r="J105" t="inlineStr">
        <is>
          <t>과세</t>
        </is>
      </c>
      <c r="K105" t="inlineStr">
        <is>
          <t>제품특징 및 용도설명</t>
        </is>
      </c>
      <c r="L105" t="inlineStr">
        <is>
          <t>H</t>
        </is>
      </c>
      <c r="M105" t="inlineStr"/>
    </row>
    <row r="106">
      <c r="A106" t="inlineStr"/>
      <c r="B106" t="inlineStr"/>
      <c r="C106" t="inlineStr"/>
      <c r="D106" t="inlineStr"/>
      <c r="E106" t="inlineStr"/>
      <c r="F106" t="inlineStr">
        <is>
          <t>봉,kg</t>
        </is>
      </c>
      <c r="G106" t="inlineStr">
        <is>
          <t>박스</t>
        </is>
      </c>
      <c r="H106" t="inlineStr"/>
      <c r="I106" t="inlineStr"/>
      <c r="J106" t="inlineStr"/>
      <c r="K106" t="inlineStr"/>
      <c r="L106" t="inlineStr"/>
      <c r="M106" t="inlineStr"/>
    </row>
    <row r="107">
      <c r="A107" t="inlineStr"/>
      <c r="B107" t="inlineStr">
        <is>
          <t>북어채</t>
        </is>
      </c>
      <c r="C107" t="inlineStr">
        <is>
          <t>수입산</t>
        </is>
      </c>
      <c r="D107" t="inlineStr">
        <is>
          <t>100g</t>
        </is>
      </c>
      <c r="E107" t="inlineStr">
        <is>
          <t>봉</t>
        </is>
      </c>
      <c r="F107" t="n">
        <v>7140</v>
      </c>
      <c r="G107" t="inlineStr">
        <is>
          <t>*</t>
        </is>
      </c>
      <c r="H107" t="inlineStr"/>
      <c r="I107" t="inlineStr"/>
      <c r="J107" t="inlineStr"/>
      <c r="K107" t="inlineStr">
        <is>
          <t>색깔이 밝고 군내가 없음</t>
        </is>
      </c>
      <c r="L107" t="inlineStr"/>
      <c r="M107" t="inlineStr"/>
    </row>
    <row r="108">
      <c r="A108" t="inlineStr"/>
      <c r="B108" t="inlineStr"/>
      <c r="C108" t="inlineStr">
        <is>
          <t>수입산</t>
        </is>
      </c>
      <c r="D108" t="inlineStr">
        <is>
          <t>200g</t>
        </is>
      </c>
      <c r="E108" t="inlineStr">
        <is>
          <t>봉</t>
        </is>
      </c>
      <c r="F108" t="n">
        <v>13090</v>
      </c>
      <c r="G108" t="inlineStr">
        <is>
          <t>*</t>
        </is>
      </c>
      <c r="H108" t="inlineStr"/>
      <c r="I108" t="inlineStr"/>
      <c r="J108" t="inlineStr"/>
      <c r="K108" t="inlineStr">
        <is>
          <t>색깔이 밝고 군내가 없음</t>
        </is>
      </c>
      <c r="L108" t="inlineStr"/>
      <c r="M108" t="inlineStr"/>
    </row>
    <row r="109">
      <c r="A109" t="inlineStr"/>
      <c r="B109" t="inlineStr"/>
      <c r="C109" t="inlineStr">
        <is>
          <t>수입산</t>
        </is>
      </c>
      <c r="D109" t="inlineStr">
        <is>
          <t>500g</t>
        </is>
      </c>
      <c r="E109" t="inlineStr">
        <is>
          <t>봉</t>
        </is>
      </c>
      <c r="F109" t="n">
        <v>30090</v>
      </c>
      <c r="G109" t="inlineStr">
        <is>
          <t>*</t>
        </is>
      </c>
      <c r="H109" t="inlineStr"/>
      <c r="I109" t="inlineStr"/>
      <c r="J109" t="inlineStr"/>
      <c r="K109" t="inlineStr">
        <is>
          <t>색깔이 밝고 군내가 없음</t>
        </is>
      </c>
      <c r="L109" t="inlineStr"/>
      <c r="M109" t="inlineStr"/>
    </row>
    <row r="110">
      <c r="A110" t="inlineStr"/>
      <c r="B110" t="inlineStr"/>
      <c r="C110" t="inlineStr">
        <is>
          <t>수입산</t>
        </is>
      </c>
      <c r="D110" t="inlineStr">
        <is>
          <t>kg</t>
        </is>
      </c>
      <c r="E110" t="inlineStr">
        <is>
          <t>kg</t>
        </is>
      </c>
      <c r="F110" t="n">
        <v>58990</v>
      </c>
      <c r="G110" t="inlineStr">
        <is>
          <t>*</t>
        </is>
      </c>
      <c r="H110" t="inlineStr"/>
      <c r="I110" t="inlineStr"/>
      <c r="J110" t="inlineStr"/>
      <c r="K110" t="inlineStr">
        <is>
          <t>색깔이 밝고 군내가 없음</t>
        </is>
      </c>
      <c r="L110" t="inlineStr"/>
      <c r="M110" t="inlineStr"/>
    </row>
    <row r="111">
      <c r="A111" t="inlineStr"/>
      <c r="B111" t="inlineStr">
        <is>
          <t>북어채-국내가공</t>
        </is>
      </c>
      <c r="C111" t="inlineStr">
        <is>
          <t>수입산
(국내가공)</t>
        </is>
      </c>
      <c r="D111" t="inlineStr"/>
      <c r="E111" t="inlineStr">
        <is>
          <t>kg</t>
        </is>
      </c>
      <c r="F111" t="n">
        <v>81430</v>
      </c>
      <c r="G111" t="inlineStr">
        <is>
          <t>*</t>
        </is>
      </c>
      <c r="H111" t="inlineStr"/>
      <c r="I111" t="inlineStr"/>
      <c r="J111" t="inlineStr"/>
      <c r="K111" t="inlineStr">
        <is>
          <t>색깔이 밝고 군내가 없음, 국내에서 가공(강원도)</t>
        </is>
      </c>
      <c r="L111" t="inlineStr"/>
      <c r="M111" t="inlineStr"/>
    </row>
    <row r="112">
      <c r="A112" t="inlineStr"/>
      <c r="B112" t="inlineStr">
        <is>
          <t>북어머리</t>
        </is>
      </c>
      <c r="C112" t="inlineStr">
        <is>
          <t>수입산</t>
        </is>
      </c>
      <c r="D112" t="inlineStr"/>
      <c r="E112" t="inlineStr">
        <is>
          <t>kg</t>
        </is>
      </c>
      <c r="F112" t="n">
        <v>25160</v>
      </c>
      <c r="G112" t="inlineStr">
        <is>
          <t>*</t>
        </is>
      </c>
      <c r="H112" t="inlineStr"/>
      <c r="I112" t="inlineStr"/>
      <c r="J112" t="inlineStr"/>
      <c r="K112" t="inlineStr">
        <is>
          <t>국물용으로 건조한 것</t>
        </is>
      </c>
      <c r="L112" t="inlineStr"/>
      <c r="M112" t="inlineStr"/>
    </row>
    <row r="113">
      <c r="A113" t="inlineStr"/>
      <c r="B113" t="inlineStr">
        <is>
          <t>황태채</t>
        </is>
      </c>
      <c r="C113" t="inlineStr">
        <is>
          <t>수입산</t>
        </is>
      </c>
      <c r="D113" t="inlineStr">
        <is>
          <t>100g</t>
        </is>
      </c>
      <c r="E113" t="inlineStr">
        <is>
          <t>봉</t>
        </is>
      </c>
      <c r="F113" t="n">
        <v>7140</v>
      </c>
      <c r="G113" t="inlineStr">
        <is>
          <t>*</t>
        </is>
      </c>
      <c r="H113" t="inlineStr"/>
      <c r="I113" t="inlineStr"/>
      <c r="J113" t="inlineStr"/>
      <c r="K113" t="inlineStr">
        <is>
          <t>색깔이 노랗고 군내가 없음</t>
        </is>
      </c>
      <c r="L113" t="inlineStr"/>
      <c r="M113" t="inlineStr"/>
    </row>
    <row r="114">
      <c r="A114" t="inlineStr"/>
      <c r="B114" t="inlineStr"/>
      <c r="C114" t="inlineStr">
        <is>
          <t>수입산</t>
        </is>
      </c>
      <c r="D114" t="inlineStr">
        <is>
          <t>200g</t>
        </is>
      </c>
      <c r="E114" t="inlineStr">
        <is>
          <t>봉</t>
        </is>
      </c>
      <c r="F114" t="n">
        <v>13090</v>
      </c>
      <c r="G114" t="inlineStr">
        <is>
          <t>*</t>
        </is>
      </c>
      <c r="H114" t="inlineStr"/>
      <c r="I114" t="inlineStr"/>
      <c r="J114" t="inlineStr"/>
      <c r="K114" t="inlineStr">
        <is>
          <t>색깔이 노랗고 군내가 없음</t>
        </is>
      </c>
      <c r="L114" t="inlineStr"/>
      <c r="M114" t="inlineStr"/>
    </row>
    <row r="115">
      <c r="A115" t="inlineStr"/>
      <c r="B115" t="inlineStr"/>
      <c r="C115" t="inlineStr">
        <is>
          <t>수입산</t>
        </is>
      </c>
      <c r="D115" t="inlineStr">
        <is>
          <t>500g</t>
        </is>
      </c>
      <c r="E115" t="inlineStr">
        <is>
          <t>봉</t>
        </is>
      </c>
      <c r="F115" t="n">
        <v>30090</v>
      </c>
      <c r="G115" t="inlineStr">
        <is>
          <t>*</t>
        </is>
      </c>
      <c r="H115" t="inlineStr"/>
      <c r="I115" t="inlineStr"/>
      <c r="J115" t="inlineStr"/>
      <c r="K115" t="inlineStr">
        <is>
          <t>색깔이 노랗고 군내가 없음</t>
        </is>
      </c>
      <c r="L115" t="inlineStr"/>
      <c r="M115" t="inlineStr"/>
    </row>
    <row r="116">
      <c r="A116" t="inlineStr"/>
      <c r="B116" t="inlineStr"/>
      <c r="C116" t="inlineStr">
        <is>
          <t>수입산</t>
        </is>
      </c>
      <c r="D116" t="inlineStr">
        <is>
          <t>kg</t>
        </is>
      </c>
      <c r="E116" t="inlineStr">
        <is>
          <t>kg</t>
        </is>
      </c>
      <c r="F116" t="n">
        <v>58990</v>
      </c>
      <c r="G116" t="inlineStr">
        <is>
          <t>*</t>
        </is>
      </c>
      <c r="H116" t="inlineStr"/>
      <c r="I116" t="inlineStr"/>
      <c r="J116" t="inlineStr"/>
      <c r="K116" t="inlineStr">
        <is>
          <t>색깔이 노랗고 군내가 없음</t>
        </is>
      </c>
      <c r="L116" t="inlineStr"/>
      <c r="M116" t="inlineStr"/>
    </row>
    <row r="117">
      <c r="A117" t="inlineStr">
        <is>
          <t>쥐
포</t>
        </is>
      </c>
      <c r="B117" t="inlineStr">
        <is>
          <t>동전쥐포</t>
        </is>
      </c>
      <c r="C117" t="inlineStr">
        <is>
          <t>수입산</t>
        </is>
      </c>
      <c r="D117" t="inlineStr">
        <is>
          <t>1kg</t>
        </is>
      </c>
      <c r="E117" t="inlineStr">
        <is>
          <t>kg</t>
        </is>
      </c>
      <c r="F117" t="n">
        <v>35700</v>
      </c>
      <c r="G117" t="inlineStr">
        <is>
          <t>*</t>
        </is>
      </c>
      <c r="H117" t="inlineStr"/>
      <c r="I117" t="inlineStr"/>
      <c r="J117" t="inlineStr">
        <is>
          <t>O</t>
        </is>
      </c>
      <c r="K117" t="inlineStr">
        <is>
          <t>쥐치(90%), 설탕(6.7%), 소금(1%),외</t>
        </is>
      </c>
      <c r="L117" t="inlineStr"/>
      <c r="M117" t="inlineStr"/>
    </row>
    <row r="118">
      <c r="A118" t="inlineStr"/>
      <c r="B118" t="inlineStr"/>
      <c r="C118" t="inlineStr"/>
      <c r="D118" t="inlineStr">
        <is>
          <t>500g</t>
        </is>
      </c>
      <c r="E118" t="inlineStr">
        <is>
          <t>봉</t>
        </is>
      </c>
      <c r="F118" t="n">
        <v>19210</v>
      </c>
      <c r="G118" t="inlineStr">
        <is>
          <t>*</t>
        </is>
      </c>
      <c r="H118" t="inlineStr"/>
      <c r="I118" t="inlineStr"/>
      <c r="J118" t="inlineStr">
        <is>
          <t>O</t>
        </is>
      </c>
      <c r="K118" t="inlineStr">
        <is>
          <t>쥐치(90%), 설탕(6.7%), 소금(1%),외</t>
        </is>
      </c>
      <c r="L118" t="inlineStr"/>
      <c r="M118" t="inlineStr"/>
    </row>
    <row r="119">
      <c r="A119" t="inlineStr"/>
      <c r="B119" t="inlineStr">
        <is>
          <t>참쥐포구이채(손채)</t>
        </is>
      </c>
      <c r="C119" t="inlineStr">
        <is>
          <t>수입산</t>
        </is>
      </c>
      <c r="D119" t="inlineStr">
        <is>
          <t>구워서 손으로 찢은 모양</t>
        </is>
      </c>
      <c r="E119" t="inlineStr">
        <is>
          <t>kg</t>
        </is>
      </c>
      <c r="F119" t="n">
        <v>41650</v>
      </c>
      <c r="G119" t="inlineStr">
        <is>
          <t>*</t>
        </is>
      </c>
      <c r="H119" t="inlineStr"/>
      <c r="I119" t="inlineStr"/>
      <c r="J119" t="inlineStr">
        <is>
          <t>O</t>
        </is>
      </c>
      <c r="K119" t="inlineStr">
        <is>
          <t>쥐채(87%), 설탕(9%), 식염(1%) 외</t>
        </is>
      </c>
      <c r="L119" t="inlineStr"/>
      <c r="M119" t="inlineStr"/>
    </row>
    <row r="120">
      <c r="A120" t="inlineStr"/>
      <c r="B120" t="inlineStr">
        <is>
          <t>참쥐포가위채</t>
        </is>
      </c>
      <c r="C120" t="inlineStr">
        <is>
          <t>수입산</t>
        </is>
      </c>
      <c r="D120" t="inlineStr">
        <is>
          <t>1*7cm로 적당한 굵기로 채썰어짐</t>
        </is>
      </c>
      <c r="E120" t="inlineStr">
        <is>
          <t>kg</t>
        </is>
      </c>
      <c r="F120" t="n">
        <v>38250</v>
      </c>
      <c r="G120" t="inlineStr">
        <is>
          <t>*</t>
        </is>
      </c>
      <c r="H120" t="inlineStr"/>
      <c r="I120" t="inlineStr"/>
      <c r="J120" t="inlineStr">
        <is>
          <t>O</t>
        </is>
      </c>
      <c r="K120" t="inlineStr">
        <is>
          <t>연육(84.57%), 전분(4%), 설탕(7%), 식염(2%) 외</t>
        </is>
      </c>
      <c r="L120" t="inlineStr"/>
      <c r="M120" t="inlineStr"/>
    </row>
    <row r="121">
      <c r="A121" t="inlineStr"/>
      <c r="B121" t="inlineStr">
        <is>
          <t>참쥐포채</t>
        </is>
      </c>
      <c r="C121" t="inlineStr">
        <is>
          <t>수입산</t>
        </is>
      </c>
      <c r="D121" t="inlineStr">
        <is>
          <t>0.3*7cm로 가는채</t>
        </is>
      </c>
      <c r="E121" t="inlineStr">
        <is>
          <t>kg</t>
        </is>
      </c>
      <c r="F121" t="n">
        <v>38250</v>
      </c>
      <c r="G121" t="inlineStr">
        <is>
          <t>*</t>
        </is>
      </c>
      <c r="H121" t="inlineStr"/>
      <c r="I121" t="inlineStr"/>
      <c r="J121" t="inlineStr">
        <is>
          <t>O</t>
        </is>
      </c>
      <c r="K121" t="inlineStr">
        <is>
          <t>쥐치(89.7%), 설탕(6%) 외</t>
        </is>
      </c>
      <c r="L121" t="inlineStr"/>
      <c r="M121" t="inlineStr"/>
    </row>
    <row r="122">
      <c r="A122" t="inlineStr"/>
      <c r="B122" t="inlineStr">
        <is>
          <t>참쥐포사각(볶음용)</t>
        </is>
      </c>
      <c r="C122" t="inlineStr">
        <is>
          <t>수입산</t>
        </is>
      </c>
      <c r="D122" t="inlineStr">
        <is>
          <t>볶음용(2x2cm 사각)
±800개/kg</t>
        </is>
      </c>
      <c r="E122" t="inlineStr">
        <is>
          <t>kg</t>
        </is>
      </c>
      <c r="F122" t="n">
        <v>38250</v>
      </c>
      <c r="G122" t="inlineStr">
        <is>
          <t>*</t>
        </is>
      </c>
      <c r="H122" t="inlineStr"/>
      <c r="I122" t="inlineStr"/>
      <c r="J122" t="inlineStr">
        <is>
          <t>O</t>
        </is>
      </c>
      <c r="K122" t="inlineStr">
        <is>
          <t>쥐치(90%), 설탕(6.7%), 소금(1%),외</t>
        </is>
      </c>
      <c r="L122" t="inlineStr"/>
      <c r="M122" t="inlineStr"/>
    </row>
    <row r="123">
      <c r="A123" t="inlineStr"/>
      <c r="B123" t="inlineStr">
        <is>
          <t>참쥐포사각(튀김용)</t>
        </is>
      </c>
      <c r="C123" t="inlineStr">
        <is>
          <t>수입산</t>
        </is>
      </c>
      <c r="D123" t="inlineStr">
        <is>
          <t>볶음용(2.5x7cm 사각)
±180개/kg</t>
        </is>
      </c>
      <c r="E123" t="inlineStr">
        <is>
          <t>kg</t>
        </is>
      </c>
      <c r="F123" t="n">
        <v>38250</v>
      </c>
      <c r="G123" t="inlineStr">
        <is>
          <t>*</t>
        </is>
      </c>
      <c r="H123" t="inlineStr"/>
      <c r="I123" t="inlineStr"/>
      <c r="J123" t="inlineStr">
        <is>
          <t>O</t>
        </is>
      </c>
      <c r="K123" t="inlineStr">
        <is>
          <t>쥐치(90%), 설탕(6.7%), 소금(1%),외</t>
        </is>
      </c>
      <c r="L123" t="inlineStr"/>
      <c r="M123" t="inlineStr"/>
    </row>
    <row r="124">
      <c r="A124" t="inlineStr"/>
      <c r="B124" t="inlineStr">
        <is>
          <t>나비참쥐포(새끼쥐치포)</t>
        </is>
      </c>
      <c r="C124" t="inlineStr">
        <is>
          <t>수입산</t>
        </is>
      </c>
      <c r="D124" t="inlineStr">
        <is>
          <t>1kg이상발주가능</t>
        </is>
      </c>
      <c r="E124" t="inlineStr">
        <is>
          <t>kg</t>
        </is>
      </c>
      <c r="F124" t="n">
        <v>32130</v>
      </c>
      <c r="G124" t="inlineStr">
        <is>
          <t>*</t>
        </is>
      </c>
      <c r="H124" t="inlineStr"/>
      <c r="I124" t="inlineStr"/>
      <c r="J124" t="inlineStr">
        <is>
          <t>O</t>
        </is>
      </c>
      <c r="K124" t="inlineStr">
        <is>
          <t>쥐치(87%),설탕(6.7%) 외</t>
        </is>
      </c>
      <c r="L124" t="inlineStr"/>
      <c r="M124" t="inlineStr"/>
    </row>
    <row r="125">
      <c r="A125" t="inlineStr"/>
      <c r="B125" t="inlineStr">
        <is>
          <t>쥐어채</t>
        </is>
      </c>
      <c r="C125" t="inlineStr">
        <is>
          <t>수입산</t>
        </is>
      </c>
      <c r="D125" t="inlineStr">
        <is>
          <t>0.3*7cm로 가는채</t>
        </is>
      </c>
      <c r="E125" t="inlineStr">
        <is>
          <t>kg</t>
        </is>
      </c>
      <c r="F125" t="n">
        <v>13260</v>
      </c>
      <c r="G125" t="inlineStr">
        <is>
          <t>*</t>
        </is>
      </c>
      <c r="H125" t="inlineStr"/>
      <c r="I125" t="inlineStr"/>
      <c r="J125" t="inlineStr">
        <is>
          <t>O</t>
        </is>
      </c>
      <c r="K125" t="inlineStr">
        <is>
          <t>연육(72.5%), 설탕(10%), 전분(8.5%), 식염(4%)외</t>
        </is>
      </c>
      <c r="L125" t="inlineStr"/>
      <c r="M125" t="inlineStr"/>
    </row>
    <row r="126">
      <c r="A126" t="inlineStr"/>
      <c r="B126" t="inlineStr">
        <is>
          <t>쥐포사각(볶음/튀김)</t>
        </is>
      </c>
      <c r="C126" t="inlineStr">
        <is>
          <t>수입산</t>
        </is>
      </c>
      <c r="D126" t="inlineStr">
        <is>
          <t>볶음용(2x2 사각)</t>
        </is>
      </c>
      <c r="E126" t="inlineStr">
        <is>
          <t>kg</t>
        </is>
      </c>
      <c r="F126" t="inlineStr">
        <is>
          <t>*</t>
        </is>
      </c>
      <c r="G126" t="inlineStr">
        <is>
          <t>*</t>
        </is>
      </c>
      <c r="H126" t="inlineStr"/>
      <c r="I126" t="inlineStr"/>
      <c r="J126" t="inlineStr">
        <is>
          <t>O</t>
        </is>
      </c>
      <c r="K126" t="inlineStr">
        <is>
          <t>연육(84.57%), 전분(4%), 설탕(7%), 식염(2%) 외</t>
        </is>
      </c>
      <c r="L126" t="inlineStr"/>
      <c r="M126" t="inlineStr"/>
    </row>
    <row r="127">
      <c r="A127" t="inlineStr"/>
      <c r="B127" t="inlineStr">
        <is>
          <t>명엽채(수입)</t>
        </is>
      </c>
      <c r="C127" t="inlineStr">
        <is>
          <t>수입산</t>
        </is>
      </c>
      <c r="D127" t="inlineStr">
        <is>
          <t>넓이 2~3mm/길이10~15cm</t>
        </is>
      </c>
      <c r="E127" t="inlineStr">
        <is>
          <t>kg</t>
        </is>
      </c>
      <c r="F127" t="n">
        <v>13260</v>
      </c>
      <c r="G127" t="inlineStr">
        <is>
          <t>*</t>
        </is>
      </c>
      <c r="H127" t="inlineStr"/>
      <c r="I127" t="inlineStr"/>
      <c r="J127" t="inlineStr">
        <is>
          <t>O</t>
        </is>
      </c>
      <c r="K127" t="inlineStr">
        <is>
          <t>연육(84.57%), 전분(4%), 설탕(7%), 식염(2%) 외</t>
        </is>
      </c>
      <c r="L127" t="inlineStr"/>
      <c r="M127" t="inlineStr"/>
    </row>
    <row r="128">
      <c r="A128" t="inlineStr">
        <is>
          <t>가
쓰
오
부
시</t>
        </is>
      </c>
      <c r="B128" t="inlineStr">
        <is>
          <t>가쓰오부시-다시용</t>
        </is>
      </c>
      <c r="C128" t="inlineStr">
        <is>
          <t>수입산</t>
        </is>
      </c>
      <c r="D128" t="inlineStr">
        <is>
          <t>200g</t>
        </is>
      </c>
      <c r="E128" t="inlineStr">
        <is>
          <t>봉</t>
        </is>
      </c>
      <c r="F128" t="n">
        <v>10540</v>
      </c>
      <c r="G128" t="inlineStr">
        <is>
          <t>*</t>
        </is>
      </c>
      <c r="H128" t="inlineStr">
        <is>
          <t>▲</t>
        </is>
      </c>
      <c r="I128" t="inlineStr"/>
      <c r="J128" t="inlineStr"/>
      <c r="K128" t="inlineStr">
        <is>
          <t>국물용, 가다랑어 100%(슬라이스)</t>
        </is>
      </c>
      <c r="L128" t="inlineStr"/>
      <c r="M128" t="inlineStr"/>
    </row>
    <row r="129">
      <c r="A129" t="inlineStr"/>
      <c r="B129" t="inlineStr"/>
      <c r="C129" t="inlineStr">
        <is>
          <t>수입산</t>
        </is>
      </c>
      <c r="D129" t="inlineStr">
        <is>
          <t>500g</t>
        </is>
      </c>
      <c r="E129" t="inlineStr">
        <is>
          <t>봉</t>
        </is>
      </c>
      <c r="F129" t="n">
        <v>24310</v>
      </c>
      <c r="G129" t="inlineStr"/>
      <c r="H129" t="inlineStr">
        <is>
          <t>▲</t>
        </is>
      </c>
      <c r="I129" t="inlineStr"/>
      <c r="J129" t="inlineStr"/>
      <c r="K129" t="inlineStr">
        <is>
          <t>국물용, 가다랑어 100%(슬라이스)</t>
        </is>
      </c>
      <c r="L129" t="inlineStr"/>
      <c r="M129" t="inlineStr"/>
    </row>
    <row r="130">
      <c r="A130" t="inlineStr"/>
      <c r="B130" t="inlineStr">
        <is>
          <t>가쓰오부시-고명용</t>
        </is>
      </c>
      <c r="C130" t="inlineStr">
        <is>
          <t>수입산</t>
        </is>
      </c>
      <c r="D130" t="inlineStr">
        <is>
          <t>200g</t>
        </is>
      </c>
      <c r="E130" t="inlineStr">
        <is>
          <t>봉</t>
        </is>
      </c>
      <c r="F130" t="n">
        <v>12750</v>
      </c>
      <c r="G130" t="inlineStr">
        <is>
          <t>*</t>
        </is>
      </c>
      <c r="H130" t="inlineStr"/>
      <c r="I130" t="inlineStr"/>
      <c r="J130" t="inlineStr"/>
      <c r="K130" t="inlineStr">
        <is>
          <t>고명용,가다랑어 100%(슬라이스)</t>
        </is>
      </c>
      <c r="L130" t="inlineStr"/>
      <c r="M130" t="inlineStr"/>
    </row>
    <row r="131">
      <c r="A131" t="inlineStr"/>
      <c r="B131" t="inlineStr"/>
      <c r="C131" t="inlineStr">
        <is>
          <t>수입산</t>
        </is>
      </c>
      <c r="D131" t="inlineStr">
        <is>
          <t>500g</t>
        </is>
      </c>
      <c r="E131" t="inlineStr">
        <is>
          <t>봉</t>
        </is>
      </c>
      <c r="F131" t="n">
        <v>30260</v>
      </c>
      <c r="G131" t="inlineStr"/>
      <c r="H131" t="inlineStr"/>
      <c r="I131" t="inlineStr"/>
      <c r="J131" t="inlineStr"/>
      <c r="K131" t="inlineStr">
        <is>
          <t>고명용,가다랑어 100%(슬라이스)</t>
        </is>
      </c>
      <c r="L131" t="inlineStr"/>
      <c r="M131" t="inlineStr"/>
    </row>
    <row r="132">
      <c r="A132" t="inlineStr">
        <is>
          <t>일
미</t>
        </is>
      </c>
      <c r="B132" t="inlineStr">
        <is>
          <t xml:space="preserve">일미채                   </t>
        </is>
      </c>
      <c r="C132" t="inlineStr">
        <is>
          <t>국내산</t>
        </is>
      </c>
      <c r="D132" t="inlineStr">
        <is>
          <t>1kg이상 발주가능     백색의 가는 조미오징어채</t>
        </is>
      </c>
      <c r="E132" t="inlineStr">
        <is>
          <t>kg</t>
        </is>
      </c>
      <c r="F132" t="inlineStr">
        <is>
          <t>일시품절</t>
        </is>
      </c>
      <c r="G132" t="inlineStr">
        <is>
          <t>*</t>
        </is>
      </c>
      <c r="H132" t="inlineStr"/>
      <c r="I132" t="inlineStr"/>
      <c r="J132" t="inlineStr">
        <is>
          <t>O</t>
        </is>
      </c>
      <c r="K132" t="inlineStr">
        <is>
          <t>오징어(80.5%), 설탕(6.3%), 식염(2.01%) 외</t>
        </is>
      </c>
      <c r="L132" t="inlineStr"/>
      <c r="M132" t="inlineStr"/>
    </row>
    <row r="133">
      <c r="A133" t="inlineStr"/>
      <c r="B133" t="inlineStr">
        <is>
          <t xml:space="preserve">일미채-수입             </t>
        </is>
      </c>
      <c r="C133" t="inlineStr">
        <is>
          <t>수입산(패루,멕시코국내가공)</t>
        </is>
      </c>
      <c r="D133" t="inlineStr">
        <is>
          <t>백색의 가는 조미오징어채</t>
        </is>
      </c>
      <c r="E133" t="inlineStr">
        <is>
          <t>kg</t>
        </is>
      </c>
      <c r="F133" t="n">
        <v>36550</v>
      </c>
      <c r="G133" t="inlineStr">
        <is>
          <t>*</t>
        </is>
      </c>
      <c r="H133" t="inlineStr"/>
      <c r="I133" t="inlineStr"/>
      <c r="J133" t="inlineStr">
        <is>
          <t>O</t>
        </is>
      </c>
      <c r="K133" t="inlineStr">
        <is>
          <t>오징어(80.5%), 설탕(6.3%), 식염(2.01%) 외</t>
        </is>
      </c>
      <c r="L133" t="inlineStr"/>
      <c r="M133" t="inlineStr"/>
    </row>
    <row r="134">
      <c r="A134" t="inlineStr">
        <is>
          <t>진
미</t>
        </is>
      </c>
      <c r="B134" t="inlineStr">
        <is>
          <t xml:space="preserve">진미채                    </t>
        </is>
      </c>
      <c r="C134" t="inlineStr">
        <is>
          <t>국내산</t>
        </is>
      </c>
      <c r="D134" t="inlineStr">
        <is>
          <t>1kg이상발,백색의 굵은 조미오징어채</t>
        </is>
      </c>
      <c r="E134" t="inlineStr">
        <is>
          <t>kg</t>
        </is>
      </c>
      <c r="F134" t="inlineStr">
        <is>
          <t>일시품절</t>
        </is>
      </c>
      <c r="G134" t="inlineStr">
        <is>
          <t>*</t>
        </is>
      </c>
      <c r="H134" t="inlineStr"/>
      <c r="I134" t="inlineStr"/>
      <c r="J134" t="inlineStr">
        <is>
          <t>O</t>
        </is>
      </c>
      <c r="K134" t="inlineStr">
        <is>
          <t>오징어(83.53%), 설탕(6%), 식염(1.7%) 외</t>
        </is>
      </c>
      <c r="L134" t="inlineStr"/>
      <c r="M134" t="inlineStr"/>
    </row>
    <row r="135">
      <c r="A135" t="inlineStr"/>
      <c r="B135" t="inlineStr">
        <is>
          <t xml:space="preserve">진미채-수입              </t>
        </is>
      </c>
      <c r="C135" t="inlineStr">
        <is>
          <t>수입산(멕시코,페루)</t>
        </is>
      </c>
      <c r="D135" t="inlineStr">
        <is>
          <t>백색의 굵은 조미오징어채</t>
        </is>
      </c>
      <c r="E135" t="inlineStr">
        <is>
          <t>kg</t>
        </is>
      </c>
      <c r="F135" t="n">
        <v>36550</v>
      </c>
      <c r="G135" t="inlineStr">
        <is>
          <t>*</t>
        </is>
      </c>
      <c r="H135" t="inlineStr"/>
      <c r="I135" t="inlineStr"/>
      <c r="J135" t="inlineStr">
        <is>
          <t>O</t>
        </is>
      </c>
      <c r="K135" t="inlineStr">
        <is>
          <t>오징어(83.53%), 설탕(6%), 식염(1.7%) 외</t>
        </is>
      </c>
      <c r="L135" t="inlineStr"/>
      <c r="M135" t="inlineStr"/>
    </row>
    <row r="136">
      <c r="A136" t="inlineStr">
        <is>
          <t>홍
미</t>
        </is>
      </c>
      <c r="B136" t="inlineStr">
        <is>
          <t xml:space="preserve">홍진미채                  </t>
        </is>
      </c>
      <c r="C136" t="inlineStr">
        <is>
          <t>국내산</t>
        </is>
      </c>
      <c r="D136" t="inlineStr">
        <is>
          <t>붉은색의 굵은 조미오징어채</t>
        </is>
      </c>
      <c r="E136" t="inlineStr">
        <is>
          <t>kg</t>
        </is>
      </c>
      <c r="F136" t="inlineStr">
        <is>
          <t>일시품절</t>
        </is>
      </c>
      <c r="G136" t="inlineStr">
        <is>
          <t>*</t>
        </is>
      </c>
      <c r="H136" t="inlineStr"/>
      <c r="I136" t="inlineStr"/>
      <c r="J136" t="inlineStr">
        <is>
          <t>O</t>
        </is>
      </c>
      <c r="K136" t="inlineStr">
        <is>
          <t>오징어(83.53%), 설탕(6%), 식염(2%) 외</t>
        </is>
      </c>
      <c r="L136" t="inlineStr"/>
      <c r="M136" t="inlineStr"/>
    </row>
    <row r="137">
      <c r="A137" t="inlineStr"/>
      <c r="B137" t="inlineStr">
        <is>
          <t xml:space="preserve">홍진미채-수입           </t>
        </is>
      </c>
      <c r="C137" t="inlineStr">
        <is>
          <t>수입산</t>
        </is>
      </c>
      <c r="D137" t="inlineStr">
        <is>
          <t>붉은색의 굵은 조미오징어채</t>
        </is>
      </c>
      <c r="E137" t="inlineStr">
        <is>
          <t>kg</t>
        </is>
      </c>
      <c r="F137" t="n">
        <v>36550</v>
      </c>
      <c r="G137" t="inlineStr">
        <is>
          <t>*</t>
        </is>
      </c>
      <c r="H137" t="inlineStr"/>
      <c r="I137" t="inlineStr"/>
      <c r="J137" t="inlineStr">
        <is>
          <t>O</t>
        </is>
      </c>
      <c r="K137" t="inlineStr">
        <is>
          <t>오징어(83.53%), 설탕(6%), 식염(2%) 외</t>
        </is>
      </c>
      <c r="L137" t="inlineStr"/>
      <c r="M137" t="inlineStr"/>
    </row>
    <row r="138">
      <c r="A138" t="inlineStr">
        <is>
          <t>홍합</t>
        </is>
      </c>
      <c r="B138" t="inlineStr">
        <is>
          <t>건홍합</t>
        </is>
      </c>
      <c r="C138" t="inlineStr">
        <is>
          <t>국내산</t>
        </is>
      </c>
      <c r="D138" t="inlineStr"/>
      <c r="E138" t="inlineStr">
        <is>
          <t>kg</t>
        </is>
      </c>
      <c r="F138" t="inlineStr">
        <is>
          <t>일시품절</t>
        </is>
      </c>
      <c r="G138" t="inlineStr">
        <is>
          <t>*</t>
        </is>
      </c>
      <c r="H138" t="inlineStr"/>
      <c r="I138" t="inlineStr"/>
      <c r="J138" t="inlineStr"/>
      <c r="K138" t="inlineStr"/>
      <c r="L138" t="inlineStr"/>
      <c r="M138" t="inlineStr"/>
    </row>
    <row r="139">
      <c r="A139" t="inlineStr">
        <is>
          <t>○●○● 가루류</t>
        </is>
      </c>
      <c r="B139" t="inlineStr"/>
      <c r="C139" t="inlineStr"/>
      <c r="D139" t="inlineStr"/>
      <c r="E139" t="inlineStr"/>
      <c r="F139" t="inlineStr"/>
      <c r="G139" t="inlineStr"/>
      <c r="H139" t="inlineStr"/>
      <c r="I139" t="inlineStr"/>
      <c r="J139" t="inlineStr"/>
      <c r="K139" t="inlineStr"/>
      <c r="L139" t="inlineStr"/>
      <c r="M139" t="inlineStr"/>
    </row>
    <row r="140">
      <c r="A140" t="inlineStr">
        <is>
          <t>구분</t>
        </is>
      </c>
      <c r="B140" t="inlineStr">
        <is>
          <t>제   품   명</t>
        </is>
      </c>
      <c r="C140" t="inlineStr">
        <is>
          <t>원산지</t>
        </is>
      </c>
      <c r="D140" t="inlineStr">
        <is>
          <t>제 품 규 격</t>
        </is>
      </c>
      <c r="E140" t="inlineStr">
        <is>
          <t>단위</t>
        </is>
      </c>
      <c r="F140" t="inlineStr">
        <is>
          <t>학교가</t>
        </is>
      </c>
      <c r="G140" t="inlineStr"/>
      <c r="H140" t="inlineStr">
        <is>
          <t>등락</t>
        </is>
      </c>
      <c r="I140" t="inlineStr"/>
      <c r="J140" t="inlineStr">
        <is>
          <t>과세</t>
        </is>
      </c>
      <c r="K140" t="inlineStr">
        <is>
          <t>제품특징 및 용도설명</t>
        </is>
      </c>
      <c r="L140" t="inlineStr">
        <is>
          <t>H</t>
        </is>
      </c>
      <c r="M140" t="inlineStr"/>
    </row>
    <row r="141">
      <c r="A141" t="inlineStr"/>
      <c r="B141" t="inlineStr"/>
      <c r="C141" t="inlineStr"/>
      <c r="D141" t="inlineStr"/>
      <c r="E141" t="inlineStr"/>
      <c r="F141" t="inlineStr">
        <is>
          <t>봉,kg</t>
        </is>
      </c>
      <c r="G141" t="inlineStr">
        <is>
          <t>박스</t>
        </is>
      </c>
      <c r="H141" t="inlineStr"/>
      <c r="I141" t="inlineStr"/>
      <c r="J141" t="inlineStr"/>
      <c r="K141" t="inlineStr"/>
      <c r="L141" t="inlineStr"/>
      <c r="M141" t="inlineStr"/>
    </row>
    <row r="142">
      <c r="A142" t="inlineStr">
        <is>
          <t>자
연
조
미</t>
        </is>
      </c>
      <c r="B142" t="inlineStr">
        <is>
          <t>멸치가루</t>
        </is>
      </c>
      <c r="C142" t="inlineStr">
        <is>
          <t>국내산</t>
        </is>
      </c>
      <c r="D142" t="inlineStr">
        <is>
          <t>300g(멸치100%)</t>
        </is>
      </c>
      <c r="E142" t="inlineStr">
        <is>
          <t>봉</t>
        </is>
      </c>
      <c r="F142" t="n">
        <v>9600</v>
      </c>
      <c r="G142" t="inlineStr"/>
      <c r="H142" t="inlineStr"/>
      <c r="I142" t="inlineStr"/>
      <c r="J142" t="inlineStr"/>
      <c r="K142" t="inlineStr">
        <is>
          <t>국내산 멸치를 가루 형태로 만든 자연조미료(국,무침)</t>
        </is>
      </c>
      <c r="L142" t="inlineStr"/>
      <c r="M142" t="inlineStr"/>
    </row>
    <row r="143">
      <c r="A143" t="inlineStr"/>
      <c r="B143" t="inlineStr">
        <is>
          <t>새우가루</t>
        </is>
      </c>
      <c r="C143" t="inlineStr">
        <is>
          <t>국내산</t>
        </is>
      </c>
      <c r="D143" t="inlineStr">
        <is>
          <t>250g(분홍새우100%)</t>
        </is>
      </c>
      <c r="E143" t="inlineStr">
        <is>
          <t>봉</t>
        </is>
      </c>
      <c r="F143" t="n">
        <v>16500</v>
      </c>
      <c r="G143" t="inlineStr"/>
      <c r="H143" t="inlineStr"/>
      <c r="I143" t="inlineStr"/>
      <c r="J143" t="inlineStr"/>
      <c r="K143" t="inlineStr">
        <is>
          <t>국내산 새우를 가루 형태로 만든 자연조미료(국,무침)</t>
        </is>
      </c>
      <c r="L143" t="inlineStr"/>
      <c r="M143" t="inlineStr"/>
    </row>
    <row r="144">
      <c r="A144" t="inlineStr"/>
      <c r="B144" t="inlineStr">
        <is>
          <t>조개가루</t>
        </is>
      </c>
      <c r="C144" t="inlineStr">
        <is>
          <t>국내산</t>
        </is>
      </c>
      <c r="D144" t="inlineStr">
        <is>
          <t>300g</t>
        </is>
      </c>
      <c r="E144" t="inlineStr">
        <is>
          <t>봉</t>
        </is>
      </c>
      <c r="F144" t="inlineStr">
        <is>
          <t>*</t>
        </is>
      </c>
      <c r="G144" t="inlineStr"/>
      <c r="H144" t="inlineStr"/>
      <c r="I144" t="inlineStr"/>
      <c r="J144" t="inlineStr"/>
      <c r="K144" t="inlineStr">
        <is>
          <t>국내산 조개를 가루 형태로  만든 자연조리료(국,무침)</t>
        </is>
      </c>
      <c r="L144" t="inlineStr"/>
      <c r="M144" t="inlineStr"/>
    </row>
    <row r="145">
      <c r="A145" t="inlineStr">
        <is>
          <t>○●○● 견과 및 임실류</t>
        </is>
      </c>
      <c r="B145" t="inlineStr"/>
      <c r="C145" t="inlineStr"/>
      <c r="D145" t="inlineStr"/>
      <c r="E145" t="inlineStr"/>
      <c r="F145" t="inlineStr"/>
      <c r="G145" t="inlineStr"/>
      <c r="H145" t="inlineStr"/>
      <c r="I145" t="inlineStr"/>
      <c r="J145" t="inlineStr"/>
      <c r="K145" t="inlineStr"/>
      <c r="L145" t="inlineStr"/>
      <c r="M145" t="inlineStr"/>
    </row>
    <row r="146">
      <c r="A146" t="inlineStr">
        <is>
          <t>구분</t>
        </is>
      </c>
      <c r="B146" t="inlineStr">
        <is>
          <t>제   품   명</t>
        </is>
      </c>
      <c r="C146" t="inlineStr">
        <is>
          <t>원산지</t>
        </is>
      </c>
      <c r="D146" t="inlineStr">
        <is>
          <t>제 품 규 격</t>
        </is>
      </c>
      <c r="E146" t="inlineStr">
        <is>
          <t>단위</t>
        </is>
      </c>
      <c r="F146" t="inlineStr">
        <is>
          <t>학교가</t>
        </is>
      </c>
      <c r="G146" t="inlineStr"/>
      <c r="H146" t="inlineStr">
        <is>
          <t>등락</t>
        </is>
      </c>
      <c r="I146" t="inlineStr"/>
      <c r="J146" t="inlineStr">
        <is>
          <t>과세</t>
        </is>
      </c>
      <c r="K146" t="inlineStr">
        <is>
          <t>제품특징 및 용도설명</t>
        </is>
      </c>
      <c r="L146" t="inlineStr">
        <is>
          <t>H</t>
        </is>
      </c>
      <c r="M146" t="inlineStr"/>
    </row>
    <row r="147">
      <c r="A147" t="inlineStr"/>
      <c r="B147" t="inlineStr"/>
      <c r="C147" t="inlineStr"/>
      <c r="D147" t="inlineStr"/>
      <c r="E147" t="inlineStr"/>
      <c r="F147" t="inlineStr">
        <is>
          <t>봉,kg</t>
        </is>
      </c>
      <c r="G147" t="inlineStr">
        <is>
          <t>박스</t>
        </is>
      </c>
      <c r="H147" t="inlineStr"/>
      <c r="I147" t="inlineStr"/>
      <c r="J147" t="inlineStr"/>
      <c r="K147" t="inlineStr"/>
      <c r="L147" t="inlineStr"/>
      <c r="M147" t="inlineStr"/>
    </row>
    <row r="148">
      <c r="A148" t="inlineStr">
        <is>
          <t>견과류믹스</t>
        </is>
      </c>
      <c r="B148" t="inlineStr">
        <is>
          <t>견과류믹스/볶음조리용 1kg/봉</t>
        </is>
      </c>
      <c r="C148" t="inlineStr">
        <is>
          <t>별도표기</t>
        </is>
      </c>
      <c r="D148" t="inlineStr"/>
      <c r="E148" t="inlineStr">
        <is>
          <t>kg</t>
        </is>
      </c>
      <c r="F148" t="n">
        <v>22100</v>
      </c>
      <c r="G148" t="inlineStr">
        <is>
          <t>*</t>
        </is>
      </c>
      <c r="H148" t="inlineStr"/>
      <c r="I148" t="inlineStr"/>
      <c r="J148" t="inlineStr">
        <is>
          <t>O</t>
        </is>
      </c>
      <c r="K148" t="inlineStr">
        <is>
          <t>아몬드(미국28),땅콩반태(중국산38),해바라기씨(미국산8),호박씨(중국산8),깐호두(칠레산18)</t>
        </is>
      </c>
      <c r="L148" t="inlineStr"/>
      <c r="M148" t="inlineStr"/>
    </row>
    <row r="149">
      <c r="A149" t="inlineStr"/>
      <c r="B149" t="inlineStr">
        <is>
          <t>견과류믹스/샐러드용 1kg/봉</t>
        </is>
      </c>
      <c r="C149" t="inlineStr">
        <is>
          <t>별도표기</t>
        </is>
      </c>
      <c r="D149" t="inlineStr"/>
      <c r="E149" t="inlineStr">
        <is>
          <t>kg</t>
        </is>
      </c>
      <c r="F149" t="n">
        <v>20400</v>
      </c>
      <c r="G149" t="inlineStr">
        <is>
          <t>*</t>
        </is>
      </c>
      <c r="H149" t="inlineStr"/>
      <c r="I149" t="inlineStr"/>
      <c r="J149" t="inlineStr">
        <is>
          <t>O</t>
        </is>
      </c>
      <c r="K149" t="inlineStr">
        <is>
          <t>아몬드(미국23),땅콩반태(중국산38),해바라기씨(미국산8),호박씨(중국산8),깐호두(칠레산15),건포도(미국산8)</t>
        </is>
      </c>
      <c r="L149" t="inlineStr"/>
      <c r="M149" t="inlineStr"/>
    </row>
    <row r="150">
      <c r="A150" t="inlineStr"/>
      <c r="B150" t="inlineStr">
        <is>
          <t>견과류믹스/볶음조리용 500g/봉</t>
        </is>
      </c>
      <c r="C150" t="inlineStr">
        <is>
          <t>별도표기</t>
        </is>
      </c>
      <c r="D150" t="inlineStr"/>
      <c r="E150" t="inlineStr">
        <is>
          <t>봉</t>
        </is>
      </c>
      <c r="F150" t="n">
        <v>12070</v>
      </c>
      <c r="G150" t="inlineStr">
        <is>
          <t>*</t>
        </is>
      </c>
      <c r="H150" t="inlineStr"/>
      <c r="I150" t="inlineStr"/>
      <c r="J150" t="inlineStr">
        <is>
          <t>O</t>
        </is>
      </c>
      <c r="K150" t="inlineStr">
        <is>
          <t>아몬드(미국28),땅콩반태(중국산38),해바라기씨(미국산8),호박씨(중국산8),깐호두(칠레산18)</t>
        </is>
      </c>
      <c r="L150" t="inlineStr"/>
      <c r="M150" t="inlineStr"/>
    </row>
    <row r="151">
      <c r="A151" t="inlineStr"/>
      <c r="B151" t="inlineStr">
        <is>
          <t>견과류믹스/샐러드용 500g/봉</t>
        </is>
      </c>
      <c r="C151" t="inlineStr">
        <is>
          <t>별도표기</t>
        </is>
      </c>
      <c r="D151" t="inlineStr"/>
      <c r="E151" t="inlineStr">
        <is>
          <t>봉</t>
        </is>
      </c>
      <c r="F151" t="n">
        <v>11220</v>
      </c>
      <c r="G151" t="inlineStr">
        <is>
          <t>*</t>
        </is>
      </c>
      <c r="H151" t="inlineStr"/>
      <c r="I151" t="inlineStr"/>
      <c r="J151" t="inlineStr">
        <is>
          <t>O</t>
        </is>
      </c>
      <c r="K151" t="inlineStr">
        <is>
          <t>아몬드(미국23),땅콩반태(중국산38),해바라기씨(미국산8),호박씨(중국산8),깐호두(칠레산15),건포도(미국산8)</t>
        </is>
      </c>
      <c r="L151" t="inlineStr"/>
      <c r="M151" t="inlineStr"/>
    </row>
    <row r="152">
      <c r="A152" t="inlineStr">
        <is>
          <t>아몬드</t>
        </is>
      </c>
      <c r="B152" t="inlineStr">
        <is>
          <t>아몬드(생)</t>
        </is>
      </c>
      <c r="C152" t="inlineStr">
        <is>
          <t>미국산</t>
        </is>
      </c>
      <c r="D152" t="inlineStr">
        <is>
          <t xml:space="preserve"> 생 아몬드, 무가미</t>
        </is>
      </c>
      <c r="E152" t="inlineStr">
        <is>
          <t>kg</t>
        </is>
      </c>
      <c r="F152" t="n">
        <v>22100</v>
      </c>
      <c r="G152" t="inlineStr">
        <is>
          <t>*</t>
        </is>
      </c>
      <c r="H152" t="inlineStr"/>
      <c r="I152" t="inlineStr"/>
      <c r="J152" t="inlineStr"/>
      <c r="K152" t="inlineStr">
        <is>
          <t>생 아몬드, 무가미</t>
        </is>
      </c>
      <c r="L152" t="inlineStr"/>
      <c r="M152" t="inlineStr"/>
    </row>
    <row r="153">
      <c r="A153" t="inlineStr"/>
      <c r="B153" t="inlineStr">
        <is>
          <t>아몬드(생슬라이스)</t>
        </is>
      </c>
      <c r="C153" t="inlineStr">
        <is>
          <t>미국산</t>
        </is>
      </c>
      <c r="D153" t="inlineStr">
        <is>
          <t xml:space="preserve"> 생 아몬드, 무가미, 슬라이스</t>
        </is>
      </c>
      <c r="E153" t="inlineStr">
        <is>
          <t>kg</t>
        </is>
      </c>
      <c r="F153" t="n">
        <v>21930</v>
      </c>
      <c r="G153" t="inlineStr">
        <is>
          <t>*</t>
        </is>
      </c>
      <c r="H153" t="inlineStr"/>
      <c r="I153" t="inlineStr"/>
      <c r="J153" t="inlineStr"/>
      <c r="K153" t="inlineStr">
        <is>
          <t>생 아몬드, 무가미, 슬라이스</t>
        </is>
      </c>
      <c r="L153" t="inlineStr"/>
      <c r="M153" t="inlineStr"/>
    </row>
    <row r="154">
      <c r="A154" t="inlineStr"/>
      <c r="B154" t="inlineStr">
        <is>
          <t>아몬드(볶음)</t>
        </is>
      </c>
      <c r="C154" t="inlineStr">
        <is>
          <t>미국산</t>
        </is>
      </c>
      <c r="D154" t="inlineStr">
        <is>
          <t xml:space="preserve"> 볶은 아몬드, 무가미</t>
        </is>
      </c>
      <c r="E154" t="inlineStr">
        <is>
          <t>kg</t>
        </is>
      </c>
      <c r="F154" t="n">
        <v>22100</v>
      </c>
      <c r="G154" t="inlineStr">
        <is>
          <t>*</t>
        </is>
      </c>
      <c r="H154" t="inlineStr"/>
      <c r="I154" t="inlineStr"/>
      <c r="J154" t="inlineStr"/>
      <c r="K154" t="inlineStr">
        <is>
          <t>볶은 아몬드, 무가미</t>
        </is>
      </c>
      <c r="L154" t="inlineStr"/>
      <c r="M154" t="inlineStr"/>
    </row>
    <row r="155">
      <c r="A155" t="inlineStr">
        <is>
          <t>견
과
류</t>
        </is>
      </c>
      <c r="B155" t="inlineStr">
        <is>
          <t>깐은행</t>
        </is>
      </c>
      <c r="C155" t="inlineStr">
        <is>
          <t>국내산</t>
        </is>
      </c>
      <c r="D155" t="inlineStr"/>
      <c r="E155" t="inlineStr">
        <is>
          <t>kg</t>
        </is>
      </c>
      <c r="F155" t="inlineStr">
        <is>
          <t>일시품절</t>
        </is>
      </c>
      <c r="G155" t="inlineStr">
        <is>
          <t>*</t>
        </is>
      </c>
      <c r="H155" t="inlineStr"/>
      <c r="I155" t="inlineStr"/>
      <c r="J155" t="inlineStr"/>
      <c r="K155" t="inlineStr"/>
      <c r="L155" t="inlineStr"/>
      <c r="M155" t="inlineStr"/>
    </row>
    <row r="156">
      <c r="A156" t="inlineStr"/>
      <c r="B156" t="inlineStr">
        <is>
          <t>해바라기씨</t>
        </is>
      </c>
      <c r="C156" t="inlineStr">
        <is>
          <t>중국산</t>
        </is>
      </c>
      <c r="D156" t="inlineStr"/>
      <c r="E156" t="inlineStr">
        <is>
          <t>kg</t>
        </is>
      </c>
      <c r="F156" t="n">
        <v>10880</v>
      </c>
      <c r="G156" t="inlineStr">
        <is>
          <t>*</t>
        </is>
      </c>
      <c r="H156" t="inlineStr"/>
      <c r="I156" t="inlineStr"/>
      <c r="J156" t="inlineStr"/>
      <c r="K156" t="inlineStr"/>
      <c r="L156" t="inlineStr"/>
      <c r="M156" t="inlineStr"/>
    </row>
    <row r="157">
      <c r="A157" t="inlineStr"/>
      <c r="B157" t="inlineStr">
        <is>
          <t>깐호두(1/4테)</t>
        </is>
      </c>
      <c r="C157" t="inlineStr">
        <is>
          <t>미국산</t>
        </is>
      </c>
      <c r="D157" t="inlineStr"/>
      <c r="E157" t="inlineStr">
        <is>
          <t>kg</t>
        </is>
      </c>
      <c r="F157" t="n">
        <v>22100</v>
      </c>
      <c r="G157" t="inlineStr">
        <is>
          <t>*</t>
        </is>
      </c>
      <c r="H157" t="inlineStr"/>
      <c r="I157" t="inlineStr"/>
      <c r="J157" t="inlineStr"/>
      <c r="K157" t="inlineStr"/>
      <c r="L157" t="inlineStr"/>
      <c r="M157" t="inlineStr"/>
    </row>
    <row r="158">
      <c r="A158" t="inlineStr"/>
      <c r="B158" t="inlineStr">
        <is>
          <t>호박씨</t>
        </is>
      </c>
      <c r="C158" t="inlineStr">
        <is>
          <t>중국산</t>
        </is>
      </c>
      <c r="D158" t="inlineStr"/>
      <c r="E158" t="inlineStr">
        <is>
          <t>kg</t>
        </is>
      </c>
      <c r="F158" t="n">
        <v>17340</v>
      </c>
      <c r="G158" t="inlineStr">
        <is>
          <t>*</t>
        </is>
      </c>
      <c r="H158" t="inlineStr"/>
      <c r="I158" t="inlineStr"/>
      <c r="J158" t="inlineStr"/>
      <c r="K158" t="inlineStr"/>
      <c r="L158" t="inlineStr"/>
      <c r="M158" t="inlineStr"/>
    </row>
    <row r="159">
      <c r="A159" t="inlineStr"/>
      <c r="B159" t="inlineStr">
        <is>
          <t>건포도</t>
        </is>
      </c>
      <c r="C159" t="inlineStr">
        <is>
          <t>미국산</t>
        </is>
      </c>
      <c r="D159" t="inlineStr"/>
      <c r="E159" t="inlineStr">
        <is>
          <t>kg</t>
        </is>
      </c>
      <c r="F159" t="n">
        <v>14960</v>
      </c>
      <c r="G159" t="inlineStr">
        <is>
          <t>*</t>
        </is>
      </c>
      <c r="H159" t="inlineStr"/>
      <c r="I159" t="inlineStr"/>
      <c r="J159" t="inlineStr">
        <is>
          <t>O</t>
        </is>
      </c>
      <c r="K159" t="inlineStr"/>
      <c r="L159" t="inlineStr"/>
      <c r="M159" t="inlineStr"/>
    </row>
    <row r="160">
      <c r="A160" t="inlineStr"/>
      <c r="B160" t="inlineStr">
        <is>
          <t>캐슈넛</t>
        </is>
      </c>
      <c r="C160" t="inlineStr">
        <is>
          <t>인도산</t>
        </is>
      </c>
      <c r="D160" t="inlineStr"/>
      <c r="E160" t="inlineStr">
        <is>
          <t>kg</t>
        </is>
      </c>
      <c r="F160" t="n">
        <v>30090</v>
      </c>
      <c r="G160" t="inlineStr">
        <is>
          <t>*</t>
        </is>
      </c>
      <c r="H160" t="inlineStr"/>
      <c r="I160" t="inlineStr"/>
      <c r="J160" t="inlineStr"/>
      <c r="K160" t="inlineStr"/>
      <c r="L160" t="inlineStr"/>
      <c r="M160" t="inlineStr"/>
    </row>
    <row r="161">
      <c r="A161" t="inlineStr">
        <is>
          <t>◆ 본 단가표에 수록된 제품의 원산지 및 중량과 크기는 원료수급 및 제조공정에 따라 실제 제품과 약간의 차이가 있을 수 있습니다.</t>
        </is>
      </c>
      <c r="B161" t="inlineStr"/>
      <c r="C161" t="inlineStr"/>
      <c r="D161" t="inlineStr"/>
      <c r="E161" t="inlineStr"/>
      <c r="F161" t="inlineStr"/>
      <c r="G161" t="inlineStr"/>
      <c r="H161" t="inlineStr"/>
      <c r="I161" t="inlineStr"/>
      <c r="J161" t="inlineStr"/>
      <c r="K161" t="inlineStr"/>
      <c r="L161" t="inlineStr"/>
      <c r="M161"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M296"/>
  <sheetViews>
    <sheetView workbookViewId="0">
      <selection activeCell="A1" sqref="A1"/>
    </sheetView>
  </sheetViews>
  <sheetFormatPr baseColWidth="8" defaultRowHeight="15"/>
  <sheetData>
    <row r="1">
      <c r="A1" t="inlineStr">
        <is>
          <t>6065_코리아유통_주씨박스+2024년+08월+단가표★.xls</t>
        </is>
      </c>
    </row>
    <row r="2">
      <c r="A2" t="inlineStr">
        <is>
          <t>https://school062.com/bbs/board.php?bo_table=product_02&amp;wr_id=6065</t>
        </is>
      </c>
    </row>
    <row r="3">
      <c r="A3" s="1" t="inlineStr"/>
      <c r="B3" s="1" t="inlineStr">
        <is>
          <t>2024년 08월 씨박스 단가표</t>
        </is>
      </c>
      <c r="C3" s="1" t="inlineStr"/>
      <c r="D3" s="1" t="inlineStr"/>
      <c r="E3" s="1" t="inlineStr"/>
      <c r="F3" s="1" t="inlineStr"/>
      <c r="G3" s="1" t="inlineStr"/>
      <c r="H3" s="1" t="inlineStr"/>
      <c r="I3" s="1" t="inlineStr"/>
      <c r="J3" s="1" t="inlineStr"/>
      <c r="K3" s="1" t="inlineStr"/>
      <c r="L3" s="1" t="inlineStr"/>
      <c r="M3" s="1" t="inlineStr"/>
    </row>
    <row r="4">
      <c r="A4" t="inlineStr">
        <is>
          <t>○●○● 어류 전처리 제품</t>
        </is>
      </c>
      <c r="B4" t="inlineStr"/>
      <c r="C4" t="inlineStr"/>
      <c r="D4" t="inlineStr"/>
      <c r="E4" t="inlineStr"/>
      <c r="F4" t="inlineStr"/>
      <c r="G4" t="inlineStr"/>
      <c r="H4" t="inlineStr"/>
      <c r="I4" t="inlineStr"/>
      <c r="J4" t="inlineStr"/>
      <c r="K4" t="inlineStr"/>
      <c r="L4" t="inlineStr"/>
      <c r="M4" t="inlineStr"/>
    </row>
    <row r="5">
      <c r="A5" t="inlineStr">
        <is>
          <t>어종</t>
        </is>
      </c>
      <c r="B5" t="inlineStr">
        <is>
          <t>제   품   명</t>
        </is>
      </c>
      <c r="C5" t="inlineStr">
        <is>
          <t>원산지</t>
        </is>
      </c>
      <c r="D5" t="inlineStr">
        <is>
          <t>제 품 규 격</t>
        </is>
      </c>
      <c r="E5" t="inlineStr">
        <is>
          <t>단위</t>
        </is>
      </c>
      <c r="F5" t="inlineStr">
        <is>
          <t>단가(원)</t>
        </is>
      </c>
      <c r="G5" t="inlineStr"/>
      <c r="H5" t="inlineStr">
        <is>
          <t>등 락</t>
        </is>
      </c>
      <c r="I5" t="inlineStr"/>
      <c r="J5" t="inlineStr">
        <is>
          <t>과세</t>
        </is>
      </c>
      <c r="K5" t="inlineStr">
        <is>
          <t>제품특징 및 용도설명</t>
        </is>
      </c>
      <c r="L5" t="inlineStr">
        <is>
          <t>HACCP</t>
        </is>
      </c>
      <c r="M5" t="inlineStr"/>
    </row>
    <row r="6">
      <c r="A6" t="inlineStr"/>
      <c r="B6" t="inlineStr"/>
      <c r="C6" t="inlineStr"/>
      <c r="D6" t="inlineStr"/>
      <c r="E6" t="inlineStr"/>
      <c r="F6" t="inlineStr">
        <is>
          <t>냉동</t>
        </is>
      </c>
      <c r="G6" t="inlineStr">
        <is>
          <t>냉장</t>
        </is>
      </c>
      <c r="H6" t="inlineStr"/>
      <c r="I6" t="inlineStr"/>
      <c r="J6" t="inlineStr"/>
      <c r="K6" t="inlineStr"/>
      <c r="L6" t="inlineStr"/>
      <c r="M6" t="inlineStr"/>
    </row>
    <row r="7">
      <c r="A7" t="inlineStr">
        <is>
          <t>가시없는 순살생선
(PBO순살생선)</t>
        </is>
      </c>
      <c r="B7" t="inlineStr">
        <is>
          <t>가자미포(유피)(가시제거99%)</t>
        </is>
      </c>
      <c r="C7" t="inlineStr">
        <is>
          <t>미국산</t>
        </is>
      </c>
      <c r="D7" t="inlineStr">
        <is>
          <t>구이용,±30g~±80g</t>
        </is>
      </c>
      <c r="E7" t="inlineStr">
        <is>
          <t>kg</t>
        </is>
      </c>
      <c r="F7" t="n">
        <v>16320</v>
      </c>
      <c r="G7" t="inlineStr"/>
      <c r="H7" t="inlineStr"/>
      <c r="I7" t="inlineStr"/>
      <c r="J7" t="inlineStr"/>
      <c r="K7" t="inlineStr">
        <is>
          <t>[특징] 가자미순살 99%가시제거 제품
[용도] 구이용</t>
        </is>
      </c>
      <c r="L7" t="inlineStr">
        <is>
          <t>H</t>
        </is>
      </c>
      <c r="M7" t="inlineStr"/>
    </row>
    <row r="8">
      <c r="A8" t="inlineStr"/>
      <c r="B8" t="inlineStr"/>
      <c r="C8" t="inlineStr"/>
      <c r="D8" t="inlineStr">
        <is>
          <t>슬라이스, 30~40g,40~50g</t>
        </is>
      </c>
      <c r="E8" t="inlineStr">
        <is>
          <t>kg</t>
        </is>
      </c>
      <c r="F8" t="n">
        <v>16640</v>
      </c>
      <c r="G8" t="inlineStr"/>
      <c r="H8" t="inlineStr"/>
      <c r="I8" t="inlineStr"/>
      <c r="J8" t="inlineStr"/>
      <c r="K8" t="inlineStr">
        <is>
          <t>[특징] 가자미순살 99%가시제거 제품
[용도] 구이용/커틀렛용/전용</t>
        </is>
      </c>
      <c r="L8" t="inlineStr">
        <is>
          <t>H</t>
        </is>
      </c>
      <c r="M8" t="inlineStr"/>
    </row>
    <row r="9">
      <c r="A9" t="inlineStr"/>
      <c r="B9" t="inlineStr"/>
      <c r="C9" t="inlineStr"/>
      <c r="D9" t="inlineStr">
        <is>
          <t>강정용,3cm*3cm(±15~20g/개)</t>
        </is>
      </c>
      <c r="E9" t="inlineStr">
        <is>
          <t>kg</t>
        </is>
      </c>
      <c r="F9" t="n">
        <v>16640</v>
      </c>
      <c r="G9" t="inlineStr"/>
      <c r="H9" t="inlineStr"/>
      <c r="I9" t="inlineStr"/>
      <c r="J9" t="inlineStr"/>
      <c r="K9" t="inlineStr">
        <is>
          <t>[특징] 가자미순살 99%가시제거 제품
[용도] 강정용/튀김용</t>
        </is>
      </c>
      <c r="L9" t="inlineStr">
        <is>
          <t>H</t>
        </is>
      </c>
      <c r="M9" t="inlineStr"/>
    </row>
    <row r="10">
      <c r="A10" t="inlineStr"/>
      <c r="B10" t="inlineStr">
        <is>
          <t>고등어포(가시제거99%)</t>
        </is>
      </c>
      <c r="C10" t="inlineStr">
        <is>
          <t>국내산</t>
        </is>
      </c>
      <c r="D10" t="inlineStr">
        <is>
          <t>±30g~±80g</t>
        </is>
      </c>
      <c r="E10" t="inlineStr">
        <is>
          <t>kg</t>
        </is>
      </c>
      <c r="F10" t="n">
        <v>19040</v>
      </c>
      <c r="G10" t="inlineStr"/>
      <c r="H10" t="inlineStr"/>
      <c r="I10" t="inlineStr"/>
      <c r="J10" t="inlineStr"/>
      <c r="K10" t="inlineStr">
        <is>
          <t>[특징] 고등어순살99%가시제거 제품
[용도] 구이용,튀김용,조림용</t>
        </is>
      </c>
      <c r="L10" t="inlineStr">
        <is>
          <t>H</t>
        </is>
      </c>
      <c r="M10" t="inlineStr"/>
    </row>
    <row r="11">
      <c r="A11" t="inlineStr"/>
      <c r="B11" t="inlineStr">
        <is>
          <t>삼치포(가시제거99%)</t>
        </is>
      </c>
      <c r="C11" t="inlineStr">
        <is>
          <t>국내산</t>
        </is>
      </c>
      <c r="D11" t="inlineStr">
        <is>
          <t>±30g~±80g</t>
        </is>
      </c>
      <c r="E11" t="inlineStr">
        <is>
          <t>kg</t>
        </is>
      </c>
      <c r="F11" t="n">
        <v>20000</v>
      </c>
      <c r="G11" t="inlineStr"/>
      <c r="H11" t="inlineStr"/>
      <c r="I11" t="inlineStr"/>
      <c r="J11" t="inlineStr"/>
      <c r="K11" t="inlineStr">
        <is>
          <t>[특징] 삼치순살99%가시제거 제품
[용도] 구이용,튀김용,조림용</t>
        </is>
      </c>
      <c r="L11" t="inlineStr">
        <is>
          <t>H</t>
        </is>
      </c>
      <c r="M11" t="inlineStr"/>
    </row>
    <row r="12">
      <c r="A12" t="inlineStr"/>
      <c r="B12" t="inlineStr">
        <is>
          <t>임연수어포(가시제거99%)</t>
        </is>
      </c>
      <c r="C12" t="inlineStr">
        <is>
          <t>러시아/미국산</t>
        </is>
      </c>
      <c r="D12" t="inlineStr">
        <is>
          <t>±30g~±80g</t>
        </is>
      </c>
      <c r="E12" t="inlineStr">
        <is>
          <t>kg</t>
        </is>
      </c>
      <c r="F12" t="n">
        <v>21120</v>
      </c>
      <c r="G12" t="inlineStr"/>
      <c r="H12" t="inlineStr"/>
      <c r="I12" t="inlineStr"/>
      <c r="J12" t="inlineStr"/>
      <c r="K12" t="inlineStr">
        <is>
          <t>[특징] 임연수순살99%가시제거 제품
[용도] 구이용,튀김용,조림용</t>
        </is>
      </c>
      <c r="L12" t="inlineStr">
        <is>
          <t>H</t>
        </is>
      </c>
      <c r="M12" t="inlineStr"/>
    </row>
    <row r="13">
      <c r="A13" t="inlineStr"/>
      <c r="B13" t="inlineStr">
        <is>
          <t>코다리포(가시제거99%)</t>
        </is>
      </c>
      <c r="C13" t="inlineStr">
        <is>
          <t>러시아</t>
        </is>
      </c>
      <c r="D13" t="inlineStr">
        <is>
          <t>±30g~±80g</t>
        </is>
      </c>
      <c r="E13" t="inlineStr">
        <is>
          <t>kg</t>
        </is>
      </c>
      <c r="F13" t="n">
        <v>14080</v>
      </c>
      <c r="G13" t="inlineStr"/>
      <c r="H13" t="inlineStr"/>
      <c r="I13" t="inlineStr"/>
      <c r="J13" t="inlineStr"/>
      <c r="K13" t="inlineStr">
        <is>
          <t>[특징] 코다리순살99%가시제거 제품
[용도] 구이용,튀김용,조림용</t>
        </is>
      </c>
      <c r="L13" t="inlineStr">
        <is>
          <t>H</t>
        </is>
      </c>
      <c r="M13" t="inlineStr"/>
    </row>
    <row r="14">
      <c r="A14" t="inlineStr"/>
      <c r="B14" t="inlineStr"/>
      <c r="C14" t="inlineStr"/>
      <c r="D14" t="inlineStr">
        <is>
          <t>강정용,3cm*3cm(±15~20g/개)</t>
        </is>
      </c>
      <c r="E14" t="inlineStr">
        <is>
          <t>kg</t>
        </is>
      </c>
      <c r="F14" t="n">
        <v>14240</v>
      </c>
      <c r="G14" t="inlineStr"/>
      <c r="H14" t="inlineStr"/>
      <c r="I14" t="inlineStr"/>
      <c r="J14" t="inlineStr"/>
      <c r="K14" t="inlineStr">
        <is>
          <t>[특징] 코다리순살99%가시제거 제품
[용도] 강정용,튀김용, 국용</t>
        </is>
      </c>
      <c r="L14" t="inlineStr">
        <is>
          <t>H</t>
        </is>
      </c>
      <c r="M14" t="inlineStr"/>
    </row>
    <row r="15">
      <c r="A15" t="inlineStr">
        <is>
          <t>가
자
미</t>
        </is>
      </c>
      <c r="B15" t="inlineStr">
        <is>
          <t>가지미토막(지느러미제거)</t>
        </is>
      </c>
      <c r="C15" t="inlineStr">
        <is>
          <t>러시아/미국산</t>
        </is>
      </c>
      <c r="D15" t="inlineStr">
        <is>
          <t>±40g~±80g</t>
        </is>
      </c>
      <c r="E15" t="inlineStr">
        <is>
          <t>kg</t>
        </is>
      </c>
      <c r="F15" t="n">
        <v>8320</v>
      </c>
      <c r="G15" t="n">
        <v>10540</v>
      </c>
      <c r="H15" t="inlineStr"/>
      <c r="I15" t="inlineStr"/>
      <c r="J15" t="inlineStr"/>
      <c r="K15" t="inlineStr">
        <is>
          <t>[특징] 두절,꼬리,내장,지느러미 제거 후 절단 수입가자미100%
[용도] 구이/,조림/튀김용</t>
        </is>
      </c>
      <c r="L15" t="inlineStr"/>
      <c r="M15" t="inlineStr"/>
    </row>
    <row r="16">
      <c r="A16" t="inlineStr"/>
      <c r="B16" t="inlineStr">
        <is>
          <t>가자미포(유피)</t>
        </is>
      </c>
      <c r="C16" t="inlineStr">
        <is>
          <t>러시아/미국산</t>
        </is>
      </c>
      <c r="D16" t="inlineStr">
        <is>
          <t>±30g~±70g</t>
        </is>
      </c>
      <c r="E16" t="inlineStr">
        <is>
          <t>kg</t>
        </is>
      </c>
      <c r="F16" t="n">
        <v>12800</v>
      </c>
      <c r="G16" t="inlineStr">
        <is>
          <t>*</t>
        </is>
      </c>
      <c r="H16" t="inlineStr"/>
      <c r="I16" t="inlineStr"/>
      <c r="J16" t="inlineStr"/>
      <c r="K16" t="inlineStr">
        <is>
          <t>[특징] 가자미순살 100%
[용도] 구이용 ※주의:오븐조리시 기름이빠져줄어들수있습니다.</t>
        </is>
      </c>
      <c r="L16" t="inlineStr"/>
      <c r="M16" t="inlineStr"/>
    </row>
    <row r="17">
      <c r="A17" t="inlineStr"/>
      <c r="B17" t="inlineStr">
        <is>
          <t>가자미포(유피)-슬라이스</t>
        </is>
      </c>
      <c r="C17" t="inlineStr"/>
      <c r="D17" t="inlineStr">
        <is>
          <t>±30~40g,±40~50g</t>
        </is>
      </c>
      <c r="E17" t="inlineStr">
        <is>
          <t>kg</t>
        </is>
      </c>
      <c r="F17" t="n">
        <v>13280</v>
      </c>
      <c r="G17" t="inlineStr">
        <is>
          <t>*</t>
        </is>
      </c>
      <c r="H17" t="inlineStr"/>
      <c r="I17" t="inlineStr"/>
      <c r="J17" t="inlineStr"/>
      <c r="K17" t="inlineStr">
        <is>
          <t>[특징] 가자미순살 100%
[용도] 전,커틀렛용으로 슬라이스 절단함</t>
        </is>
      </c>
      <c r="L17" t="inlineStr"/>
      <c r="M17" t="inlineStr"/>
    </row>
    <row r="18">
      <c r="A18" t="inlineStr"/>
      <c r="B18" t="inlineStr">
        <is>
          <t>가자미포(유피)-강정</t>
        </is>
      </c>
      <c r="C18" t="inlineStr"/>
      <c r="D18" t="inlineStr">
        <is>
          <t>3cm*3cm
(±15~20g/개)</t>
        </is>
      </c>
      <c r="E18" t="inlineStr">
        <is>
          <t>kg</t>
        </is>
      </c>
      <c r="F18" t="n">
        <v>13280</v>
      </c>
      <c r="G18" t="inlineStr">
        <is>
          <t>*</t>
        </is>
      </c>
      <c r="H18" t="inlineStr"/>
      <c r="I18" t="inlineStr"/>
      <c r="J18" t="inlineStr"/>
      <c r="K18" t="inlineStr">
        <is>
          <t>[특징] 첨치가자미순살 100%,두께가 두꺼움
[용도] 강정용으로 깍둑썰기</t>
        </is>
      </c>
      <c r="L18" t="inlineStr"/>
      <c r="M18" t="inlineStr"/>
    </row>
    <row r="19">
      <c r="A19" t="inlineStr"/>
      <c r="B19" t="inlineStr">
        <is>
          <t>가자미포(탈피)</t>
        </is>
      </c>
      <c r="C19" t="inlineStr">
        <is>
          <t>러시아/미국산</t>
        </is>
      </c>
      <c r="D19" t="inlineStr">
        <is>
          <t>±30/40/50g</t>
        </is>
      </c>
      <c r="E19" t="inlineStr">
        <is>
          <t>kg</t>
        </is>
      </c>
      <c r="F19" t="n">
        <v>15360</v>
      </c>
      <c r="G19" t="inlineStr">
        <is>
          <t>*</t>
        </is>
      </c>
      <c r="H19" t="inlineStr"/>
      <c r="I19" t="inlineStr"/>
      <c r="J19" t="inlineStr"/>
      <c r="K19" t="inlineStr">
        <is>
          <t>[특징] 첨치가자미순살 100%
[용도] 전용/생선까스용</t>
        </is>
      </c>
      <c r="L19" t="inlineStr"/>
      <c r="M19" t="inlineStr"/>
    </row>
    <row r="20">
      <c r="A20" t="inlineStr"/>
      <c r="B20" t="inlineStr">
        <is>
          <t>가자미토막(국내산)</t>
        </is>
      </c>
      <c r="C20" t="inlineStr">
        <is>
          <t>국내산</t>
        </is>
      </c>
      <c r="D20" t="inlineStr">
        <is>
          <t>±30/40/50/60/70g</t>
        </is>
      </c>
      <c r="E20" t="inlineStr">
        <is>
          <t>kg</t>
        </is>
      </c>
      <c r="F20" t="n">
        <v>10400</v>
      </c>
      <c r="G20" t="n">
        <v>12750</v>
      </c>
      <c r="H20" t="inlineStr">
        <is>
          <t>▼</t>
        </is>
      </c>
      <c r="I20" t="inlineStr">
        <is>
          <t>▼</t>
        </is>
      </c>
      <c r="J20" t="inlineStr"/>
      <c r="K20" t="inlineStr">
        <is>
          <t>[특징] 두절,꼬리,내장제거 후 절단 국산가자미100%
[용도] 구이/,조림/튀김용</t>
        </is>
      </c>
      <c r="L20" t="inlineStr">
        <is>
          <t>H</t>
        </is>
      </c>
      <c r="M20" t="inlineStr"/>
    </row>
    <row r="21">
      <c r="A21" t="inlineStr"/>
      <c r="B21" t="inlineStr">
        <is>
          <t>살짝말린 가자미토막(국내산)</t>
        </is>
      </c>
      <c r="C21" t="inlineStr">
        <is>
          <t>국내산</t>
        </is>
      </c>
      <c r="D21" t="inlineStr">
        <is>
          <t>40~60g(50±10g)
60~80g(70±10g)</t>
        </is>
      </c>
      <c r="E21" t="inlineStr">
        <is>
          <t>kg</t>
        </is>
      </c>
      <c r="F21" t="n">
        <v>11200</v>
      </c>
      <c r="G21" t="inlineStr">
        <is>
          <t>*</t>
        </is>
      </c>
      <c r="H21" t="inlineStr">
        <is>
          <t>▼</t>
        </is>
      </c>
      <c r="I21" t="inlineStr"/>
      <c r="J21" t="inlineStr"/>
      <c r="K21" t="inlineStr">
        <is>
          <t>[특징] 국산두절가자미를 살짝말린 제품
[용도] 구이/조림/튀김용</t>
        </is>
      </c>
      <c r="L21" t="inlineStr">
        <is>
          <t>H</t>
        </is>
      </c>
      <c r="M21" t="inlineStr"/>
    </row>
    <row r="22">
      <c r="A22" t="inlineStr">
        <is>
          <t>갈
치</t>
        </is>
      </c>
      <c r="B22" t="inlineStr">
        <is>
          <t>갈치토막</t>
        </is>
      </c>
      <c r="C22" t="inlineStr">
        <is>
          <t>모로코</t>
        </is>
      </c>
      <c r="D22" t="inlineStr">
        <is>
          <t>±40g~±100g</t>
        </is>
      </c>
      <c r="E22" t="inlineStr">
        <is>
          <t>kg</t>
        </is>
      </c>
      <c r="F22" t="n">
        <v>10400</v>
      </c>
      <c r="G22" t="n">
        <v>12750</v>
      </c>
      <c r="H22" t="inlineStr"/>
      <c r="I22" t="inlineStr"/>
      <c r="J22" t="inlineStr"/>
      <c r="K22" t="inlineStr">
        <is>
          <t>[특징] 머리,꼬리,내장제거 후 절단 갈치100%
[용도] 구이/조림/튀김용</t>
        </is>
      </c>
      <c r="L22" t="inlineStr">
        <is>
          <t>H</t>
        </is>
      </c>
      <c r="M22" t="inlineStr"/>
    </row>
    <row r="23">
      <c r="A23" t="inlineStr"/>
      <c r="B23" t="inlineStr"/>
      <c r="C23" t="inlineStr">
        <is>
          <t>세네갈</t>
        </is>
      </c>
      <c r="D23" t="inlineStr">
        <is>
          <t>±30g~±100g</t>
        </is>
      </c>
      <c r="E23" t="inlineStr">
        <is>
          <t>kg</t>
        </is>
      </c>
      <c r="F23" t="n">
        <v>15040</v>
      </c>
      <c r="G23" t="n">
        <v>17680</v>
      </c>
      <c r="H23" t="inlineStr">
        <is>
          <t>▼</t>
        </is>
      </c>
      <c r="I23" t="inlineStr">
        <is>
          <t>▼</t>
        </is>
      </c>
      <c r="J23" t="inlineStr"/>
      <c r="K23" t="inlineStr">
        <is>
          <t>[특징] 머리,꼬리,내장제거 후 절단 갈치100%
[용도] 구이/조림/튀김용</t>
        </is>
      </c>
      <c r="L23" t="inlineStr">
        <is>
          <t>H</t>
        </is>
      </c>
      <c r="M23" t="inlineStr"/>
    </row>
    <row r="24">
      <c r="A24" t="inlineStr"/>
      <c r="B24" t="inlineStr"/>
      <c r="C24" t="inlineStr">
        <is>
          <t>수입산
(소말리아)</t>
        </is>
      </c>
      <c r="D24" t="inlineStr">
        <is>
          <t>±40g~±100g</t>
        </is>
      </c>
      <c r="E24" t="inlineStr">
        <is>
          <t>kg</t>
        </is>
      </c>
      <c r="F24" t="inlineStr">
        <is>
          <t>*</t>
        </is>
      </c>
      <c r="G24" t="inlineStr">
        <is>
          <t>*</t>
        </is>
      </c>
      <c r="H24" t="inlineStr"/>
      <c r="I24" t="inlineStr"/>
      <c r="J24" t="inlineStr"/>
      <c r="K24" t="inlineStr">
        <is>
          <t>[특징] 머리,꼬리,내장제거 후 절단 갈치100%
[용도] 구이/조림/튀김용</t>
        </is>
      </c>
      <c r="L24" t="inlineStr">
        <is>
          <t>H</t>
        </is>
      </c>
      <c r="M24" t="inlineStr"/>
    </row>
    <row r="25">
      <c r="A25" t="inlineStr"/>
      <c r="B25" t="inlineStr">
        <is>
          <t>갈치토막(국내산)-중</t>
        </is>
      </c>
      <c r="C25" t="inlineStr">
        <is>
          <t>국내산</t>
        </is>
      </c>
      <c r="D25" t="inlineStr">
        <is>
          <t>±30/40/50g</t>
        </is>
      </c>
      <c r="E25" t="inlineStr">
        <is>
          <t>kg</t>
        </is>
      </c>
      <c r="F25" t="n">
        <v>14400</v>
      </c>
      <c r="G25" t="n">
        <v>17000</v>
      </c>
      <c r="H25" t="inlineStr"/>
      <c r="I25" t="inlineStr"/>
      <c r="J25" t="inlineStr"/>
      <c r="K25" t="inlineStr">
        <is>
          <t>[특징] 연근해 갈치100%
[용도] 구이/조림/튀김용-오븐구이가능</t>
        </is>
      </c>
      <c r="L25" t="inlineStr">
        <is>
          <t>H</t>
        </is>
      </c>
      <c r="M25" t="inlineStr"/>
    </row>
    <row r="26">
      <c r="A26" t="inlineStr"/>
      <c r="B26" t="inlineStr">
        <is>
          <t>갈치토막(국내산)-대</t>
        </is>
      </c>
      <c r="C26" t="inlineStr">
        <is>
          <t>국내산</t>
        </is>
      </c>
      <c r="D26" t="inlineStr">
        <is>
          <t>±40g~±70g</t>
        </is>
      </c>
      <c r="E26" t="inlineStr">
        <is>
          <t>kg</t>
        </is>
      </c>
      <c r="F26" t="n">
        <v>23840</v>
      </c>
      <c r="G26" t="n">
        <v>27030</v>
      </c>
      <c r="H26" t="inlineStr"/>
      <c r="I26" t="inlineStr"/>
      <c r="J26" t="inlineStr"/>
      <c r="K26" t="inlineStr">
        <is>
          <t>[특징] 연근해 선망 갈치100%
[용도] 구이/조림/튀김용-오븐구이가능</t>
        </is>
      </c>
      <c r="L26" t="inlineStr">
        <is>
          <t>H</t>
        </is>
      </c>
      <c r="M26" t="inlineStr"/>
    </row>
    <row r="27">
      <c r="A27" t="inlineStr"/>
      <c r="B27" t="inlineStr">
        <is>
          <t>제주 낚시은갈치토막(국내산)-중</t>
        </is>
      </c>
      <c r="C27" t="inlineStr">
        <is>
          <t>국내산
(제주도)</t>
        </is>
      </c>
      <c r="D27" t="inlineStr">
        <is>
          <t>±30g~±50g</t>
        </is>
      </c>
      <c r="E27" t="inlineStr">
        <is>
          <t>kg</t>
        </is>
      </c>
      <c r="F27" t="n">
        <v>20160</v>
      </c>
      <c r="G27" t="n">
        <v>23120</v>
      </c>
      <c r="H27" t="inlineStr"/>
      <c r="I27" t="inlineStr"/>
      <c r="J27" t="inlineStr"/>
      <c r="K27" t="inlineStr">
        <is>
          <t>[특징] 제주낚시갈치100%,원료230g내외/마리
[용도] 구이/조림/튀김용-오븐구이가능</t>
        </is>
      </c>
      <c r="L27" t="inlineStr">
        <is>
          <t>H</t>
        </is>
      </c>
      <c r="M27" t="inlineStr"/>
    </row>
    <row r="28">
      <c r="A28" t="inlineStr"/>
      <c r="B28" t="inlineStr">
        <is>
          <t>제주 낚시은갈치토막(국내산)-대</t>
        </is>
      </c>
      <c r="C28" t="inlineStr">
        <is>
          <t>국내산
(제주도)</t>
        </is>
      </c>
      <c r="D28" t="inlineStr">
        <is>
          <t>±40g~±70g</t>
        </is>
      </c>
      <c r="E28" t="inlineStr">
        <is>
          <t>kg</t>
        </is>
      </c>
      <c r="F28" t="n">
        <v>29600</v>
      </c>
      <c r="G28" t="n">
        <v>33150</v>
      </c>
      <c r="H28" t="inlineStr"/>
      <c r="I28" t="inlineStr"/>
      <c r="J28" t="inlineStr"/>
      <c r="K28" t="inlineStr">
        <is>
          <t>[특징] 제주낚시갈치100%,원료300g내외/마리
[용도] 구이/조림/튀김용-오븐구이가능</t>
        </is>
      </c>
      <c r="L28" t="inlineStr">
        <is>
          <t>H</t>
        </is>
      </c>
      <c r="M28" t="inlineStr"/>
    </row>
    <row r="29">
      <c r="A29" t="inlineStr"/>
      <c r="B29" t="inlineStr">
        <is>
          <t>제주 낚시은갈치토막(국내산)-특대</t>
        </is>
      </c>
      <c r="C29" t="inlineStr">
        <is>
          <t>국내산
(제주도)</t>
        </is>
      </c>
      <c r="D29" t="inlineStr">
        <is>
          <t>±40g~±80g</t>
        </is>
      </c>
      <c r="E29" t="inlineStr">
        <is>
          <t>kg</t>
        </is>
      </c>
      <c r="F29" t="n">
        <v>45600</v>
      </c>
      <c r="G29" t="n">
        <v>50150</v>
      </c>
      <c r="H29" t="inlineStr"/>
      <c r="I29" t="inlineStr"/>
      <c r="J29" t="inlineStr"/>
      <c r="K29" t="inlineStr">
        <is>
          <t>[특징] 제주낚시갈치100%,원료300g내외/마리
[용도] 구이/조림/튀김용-오븐구이가능</t>
        </is>
      </c>
      <c r="L29" t="inlineStr">
        <is>
          <t>H</t>
        </is>
      </c>
      <c r="M29" t="inlineStr"/>
    </row>
    <row r="30">
      <c r="A30" t="inlineStr"/>
      <c r="B30" t="inlineStr">
        <is>
          <t>갈치포</t>
        </is>
      </c>
      <c r="C30" t="inlineStr">
        <is>
          <t>수입산</t>
        </is>
      </c>
      <c r="D30" t="inlineStr">
        <is>
          <t>±20g,±30g</t>
        </is>
      </c>
      <c r="E30" t="inlineStr">
        <is>
          <t>kg</t>
        </is>
      </c>
      <c r="F30" t="n">
        <v>20640</v>
      </c>
      <c r="G30" t="inlineStr">
        <is>
          <t>*</t>
        </is>
      </c>
      <c r="H30" t="inlineStr"/>
      <c r="I30" t="inlineStr"/>
      <c r="J30" t="inlineStr"/>
      <c r="K30" t="inlineStr">
        <is>
          <t>[특징] 갈치순살100%
[용도] 구이/조림/튀김용</t>
        </is>
      </c>
      <c r="L30" t="inlineStr">
        <is>
          <t>H</t>
        </is>
      </c>
      <c r="M30" t="inlineStr"/>
    </row>
    <row r="31">
      <c r="A31" t="inlineStr"/>
      <c r="B31" t="inlineStr"/>
      <c r="C31" t="inlineStr">
        <is>
          <t>국내산</t>
        </is>
      </c>
      <c r="D31" t="inlineStr">
        <is>
          <t>±20g,±30g</t>
        </is>
      </c>
      <c r="E31" t="inlineStr">
        <is>
          <t>kg</t>
        </is>
      </c>
      <c r="F31" t="n">
        <v>17760</v>
      </c>
      <c r="G31" t="inlineStr">
        <is>
          <t>*</t>
        </is>
      </c>
      <c r="H31" t="inlineStr"/>
      <c r="I31" t="inlineStr"/>
      <c r="J31" t="inlineStr"/>
      <c r="K31" t="inlineStr">
        <is>
          <t>[특징] 갈치순살100%,등따기중골제거후다시붙여동결, 살이두꺼음 [용도] 구이/조림/튀김용</t>
        </is>
      </c>
      <c r="L31" t="inlineStr"/>
      <c r="M31" t="inlineStr"/>
    </row>
    <row r="32">
      <c r="A32" t="inlineStr">
        <is>
          <t>고
등
어</t>
        </is>
      </c>
      <c r="B32" t="inlineStr">
        <is>
          <t>고등어(조림용)-중</t>
        </is>
      </c>
      <c r="C32" t="inlineStr">
        <is>
          <t>국내산</t>
        </is>
      </c>
      <c r="D32" t="inlineStr">
        <is>
          <t>±30g~±60g</t>
        </is>
      </c>
      <c r="E32" t="inlineStr">
        <is>
          <t>kg</t>
        </is>
      </c>
      <c r="F32" t="n">
        <v>6720</v>
      </c>
      <c r="G32" t="n">
        <v>8670</v>
      </c>
      <c r="H32" t="inlineStr"/>
      <c r="I32" t="inlineStr"/>
      <c r="J32" t="inlineStr"/>
      <c r="K32" t="inlineStr">
        <is>
          <t>[특징] 머리,꼬리,내장 제거 후 절단 고등어100%/원료200~250g
[용도] 조림용</t>
        </is>
      </c>
      <c r="L32" t="inlineStr">
        <is>
          <t>H</t>
        </is>
      </c>
      <c r="M32" t="inlineStr"/>
    </row>
    <row r="33">
      <c r="A33" t="inlineStr"/>
      <c r="B33" t="inlineStr">
        <is>
          <t>고등어(조림용)-대</t>
        </is>
      </c>
      <c r="C33" t="inlineStr"/>
      <c r="D33" t="inlineStr">
        <is>
          <t>±30g~±80g</t>
        </is>
      </c>
      <c r="E33" t="inlineStr">
        <is>
          <t>kg</t>
        </is>
      </c>
      <c r="F33" t="n">
        <v>7040</v>
      </c>
      <c r="G33" t="n">
        <v>9010</v>
      </c>
      <c r="H33" t="inlineStr"/>
      <c r="I33" t="inlineStr"/>
      <c r="J33" t="inlineStr"/>
      <c r="K33" t="inlineStr">
        <is>
          <t>[특징] 머리,꼬리,내장 제거 후 절단 고등어100%/원료250~300g
[용도] 조림용</t>
        </is>
      </c>
      <c r="L33" t="inlineStr">
        <is>
          <t>H</t>
        </is>
      </c>
      <c r="M33" t="inlineStr"/>
    </row>
    <row r="34">
      <c r="A34" t="inlineStr"/>
      <c r="B34" t="inlineStr">
        <is>
          <t>고등어(구이용)-중</t>
        </is>
      </c>
      <c r="C34" t="inlineStr">
        <is>
          <t>국내산</t>
        </is>
      </c>
      <c r="D34" t="inlineStr">
        <is>
          <t>±30g~±60g</t>
        </is>
      </c>
      <c r="E34" t="inlineStr">
        <is>
          <t>kg</t>
        </is>
      </c>
      <c r="F34" t="n">
        <v>7360</v>
      </c>
      <c r="G34" t="n">
        <v>9350</v>
      </c>
      <c r="H34" t="inlineStr"/>
      <c r="I34" t="inlineStr"/>
      <c r="J34" t="inlineStr"/>
      <c r="K34" t="inlineStr">
        <is>
          <t>[특징] 중골있는고등어포/고등어100% /원료 200~300g
[용도] 구이용</t>
        </is>
      </c>
      <c r="L34" t="inlineStr">
        <is>
          <t>H</t>
        </is>
      </c>
      <c r="M34" t="inlineStr"/>
    </row>
    <row r="35">
      <c r="A35" t="inlineStr"/>
      <c r="B35" t="inlineStr">
        <is>
          <t>고등어(구이용)-대</t>
        </is>
      </c>
      <c r="C35" t="inlineStr"/>
      <c r="D35" t="inlineStr">
        <is>
          <t>±30g~±80g</t>
        </is>
      </c>
      <c r="E35" t="inlineStr">
        <is>
          <t>kg</t>
        </is>
      </c>
      <c r="F35" t="n">
        <v>7680</v>
      </c>
      <c r="G35" t="n">
        <v>9690</v>
      </c>
      <c r="H35" t="inlineStr"/>
      <c r="I35" t="inlineStr"/>
      <c r="J35" t="inlineStr"/>
      <c r="K35" t="inlineStr">
        <is>
          <t>[특징] 중골있는고등어포/고등어100% /원료300g이상
[용도] 구이용</t>
        </is>
      </c>
      <c r="L35" t="inlineStr">
        <is>
          <t>H</t>
        </is>
      </c>
      <c r="M35" t="inlineStr"/>
    </row>
    <row r="36">
      <c r="A36" t="inlineStr"/>
      <c r="B36" t="inlineStr">
        <is>
          <t>고등어포</t>
        </is>
      </c>
      <c r="C36" t="inlineStr">
        <is>
          <t>국내산</t>
        </is>
      </c>
      <c r="D36" t="inlineStr">
        <is>
          <t>±30g,±40g,±50g</t>
        </is>
      </c>
      <c r="E36" t="inlineStr">
        <is>
          <t>kg</t>
        </is>
      </c>
      <c r="F36" t="n">
        <v>10400</v>
      </c>
      <c r="G36" t="n">
        <v>12750</v>
      </c>
      <c r="H36" t="inlineStr"/>
      <c r="I36" t="inlineStr"/>
      <c r="J36" t="inlineStr"/>
      <c r="K36" t="inlineStr">
        <is>
          <t>[특징] 순살고등어100% 
           절단구격별로 원료 규격이 틀립니다.
[용도] 구이/튀김용-오븐구이가능</t>
        </is>
      </c>
      <c r="L36" t="inlineStr">
        <is>
          <t>H</t>
        </is>
      </c>
      <c r="M36" t="inlineStr"/>
    </row>
    <row r="37">
      <c r="A37" t="inlineStr"/>
      <c r="B37" t="inlineStr"/>
      <c r="C37" t="inlineStr"/>
      <c r="D37" t="inlineStr">
        <is>
          <t>±60g,±70g,±80g</t>
        </is>
      </c>
      <c r="E37" t="inlineStr">
        <is>
          <t>kg</t>
        </is>
      </c>
      <c r="F37" t="n">
        <v>10400</v>
      </c>
      <c r="G37" t="n">
        <v>12750</v>
      </c>
      <c r="H37" t="inlineStr"/>
      <c r="I37" t="inlineStr"/>
      <c r="J37" t="inlineStr"/>
      <c r="K37" t="inlineStr"/>
      <c r="L37" t="inlineStr"/>
      <c r="M37" t="inlineStr"/>
    </row>
    <row r="38">
      <c r="A38" t="inlineStr"/>
      <c r="B38" t="inlineStr">
        <is>
          <t>고등어포(저염)</t>
        </is>
      </c>
      <c r="C38" t="inlineStr">
        <is>
          <t>국내산</t>
        </is>
      </c>
      <c r="D38" t="inlineStr">
        <is>
          <t>±30g~±50g</t>
        </is>
      </c>
      <c r="E38" t="inlineStr">
        <is>
          <t>kg</t>
        </is>
      </c>
      <c r="F38" t="n">
        <v>10720</v>
      </c>
      <c r="G38" t="n">
        <v>13090</v>
      </c>
      <c r="H38" t="inlineStr"/>
      <c r="I38" t="inlineStr"/>
      <c r="J38" t="inlineStr"/>
      <c r="K38" t="inlineStr">
        <is>
          <t>[특징] 순살고등어99.8%,재제염0.2% 
           절단구격별로 원료 규격이 틀립니다.
[용도] 구이/튀김용-오븐구이가능</t>
        </is>
      </c>
      <c r="L38" t="inlineStr">
        <is>
          <t>H</t>
        </is>
      </c>
      <c r="M38" t="inlineStr"/>
    </row>
    <row r="39">
      <c r="A39" t="inlineStr"/>
      <c r="B39" t="inlineStr"/>
      <c r="C39" t="inlineStr"/>
      <c r="D39" t="inlineStr">
        <is>
          <t>±60g,±70g,±80g</t>
        </is>
      </c>
      <c r="E39" t="inlineStr">
        <is>
          <t>kg</t>
        </is>
      </c>
      <c r="F39" t="n">
        <v>10720</v>
      </c>
      <c r="G39" t="n">
        <v>13090</v>
      </c>
      <c r="H39" t="inlineStr"/>
      <c r="I39" t="inlineStr"/>
      <c r="J39" t="inlineStr"/>
      <c r="K39" t="inlineStr"/>
      <c r="L39" t="inlineStr"/>
      <c r="M39" t="inlineStr"/>
    </row>
    <row r="40">
      <c r="A40" t="inlineStr"/>
      <c r="B40" t="inlineStr">
        <is>
          <t>고등어포-대</t>
        </is>
      </c>
      <c r="C40" t="inlineStr">
        <is>
          <t>국내산</t>
        </is>
      </c>
      <c r="D40" t="inlineStr">
        <is>
          <t>±30g~±80g</t>
        </is>
      </c>
      <c r="E40" t="inlineStr">
        <is>
          <t>kg</t>
        </is>
      </c>
      <c r="F40" t="n">
        <v>13120</v>
      </c>
      <c r="G40" t="n">
        <v>15640</v>
      </c>
      <c r="H40" t="inlineStr"/>
      <c r="I40" t="inlineStr"/>
      <c r="J40" t="inlineStr"/>
      <c r="K40" t="inlineStr">
        <is>
          <t>[특징] 순살고등어100&amp;,원료300~400g</t>
        </is>
      </c>
      <c r="L40" t="inlineStr">
        <is>
          <t>H</t>
        </is>
      </c>
      <c r="M40" t="inlineStr"/>
    </row>
    <row r="41">
      <c r="A41" t="inlineStr"/>
      <c r="B41" t="inlineStr">
        <is>
          <t>고등어포(저염)-대</t>
        </is>
      </c>
      <c r="C41" t="inlineStr">
        <is>
          <t>국내산</t>
        </is>
      </c>
      <c r="D41" t="inlineStr">
        <is>
          <t>±30g~±80g</t>
        </is>
      </c>
      <c r="E41" t="inlineStr">
        <is>
          <t>kg</t>
        </is>
      </c>
      <c r="F41" t="n">
        <v>13440</v>
      </c>
      <c r="G41" t="n">
        <v>15980</v>
      </c>
      <c r="H41" t="inlineStr"/>
      <c r="I41" t="inlineStr"/>
      <c r="J41" t="inlineStr"/>
      <c r="K41" t="inlineStr">
        <is>
          <t>[특징] 순살고등어99.8%,재제염0.2%,원료300~400g</t>
        </is>
      </c>
      <c r="L41" t="inlineStr">
        <is>
          <t>H</t>
        </is>
      </c>
      <c r="M41" t="inlineStr"/>
    </row>
    <row r="42">
      <c r="A42" t="inlineStr"/>
      <c r="B42" t="inlineStr">
        <is>
          <t>레몬담은 고등어포</t>
        </is>
      </c>
      <c r="C42" t="inlineStr">
        <is>
          <t>국내산</t>
        </is>
      </c>
      <c r="D42" t="inlineStr">
        <is>
          <t>±30g~±80g</t>
        </is>
      </c>
      <c r="E42" t="inlineStr">
        <is>
          <t>kg</t>
        </is>
      </c>
      <c r="F42" t="n">
        <v>13760</v>
      </c>
      <c r="G42" t="n">
        <v>16320</v>
      </c>
      <c r="H42" t="inlineStr"/>
      <c r="I42" t="inlineStr"/>
      <c r="J42" t="inlineStr"/>
      <c r="K42" t="inlineStr">
        <is>
          <t>[특징] 순살고등어98.8%,재제염1%,레몬쥬스0.02%를 첨가한 프리미엄제품  [용도] 구이/튀김용</t>
        </is>
      </c>
      <c r="L42" t="inlineStr">
        <is>
          <t>H</t>
        </is>
      </c>
      <c r="M42" t="inlineStr"/>
    </row>
    <row r="43">
      <c r="A43" t="inlineStr">
        <is>
          <t>꽁
치</t>
        </is>
      </c>
      <c r="B43" t="inlineStr">
        <is>
          <t>꽁치토막</t>
        </is>
      </c>
      <c r="C43" t="inlineStr">
        <is>
          <t>원양산</t>
        </is>
      </c>
      <c r="D43" t="inlineStr">
        <is>
          <t>±30g~±50g</t>
        </is>
      </c>
      <c r="E43" t="inlineStr">
        <is>
          <t>kg</t>
        </is>
      </c>
      <c r="F43" t="n">
        <v>15840</v>
      </c>
      <c r="G43" t="n">
        <v>18530</v>
      </c>
      <c r="H43" t="inlineStr"/>
      <c r="I43" t="inlineStr"/>
      <c r="J43" t="inlineStr"/>
      <c r="K43" t="inlineStr">
        <is>
          <t>[특징] 머리,꼬리 제거 후  절단 꽁치100%
[용도] 조림/구이용</t>
        </is>
      </c>
      <c r="L43" t="inlineStr">
        <is>
          <t>H</t>
        </is>
      </c>
      <c r="M43" t="inlineStr"/>
    </row>
    <row r="44">
      <c r="A44" t="inlineStr"/>
      <c r="B44" t="inlineStr">
        <is>
          <t>꽁치토막</t>
        </is>
      </c>
      <c r="C44" t="inlineStr"/>
      <c r="D44" t="inlineStr">
        <is>
          <t>±60g</t>
        </is>
      </c>
      <c r="E44" t="inlineStr">
        <is>
          <t>kg</t>
        </is>
      </c>
      <c r="F44" t="n">
        <v>15840</v>
      </c>
      <c r="G44" t="n">
        <v>18530</v>
      </c>
      <c r="H44" t="inlineStr"/>
      <c r="I44" t="inlineStr"/>
      <c r="J44" t="inlineStr"/>
      <c r="K44" t="inlineStr"/>
      <c r="L44" t="inlineStr"/>
      <c r="M44" t="inlineStr"/>
    </row>
    <row r="45">
      <c r="A45" t="inlineStr"/>
      <c r="B45" t="inlineStr">
        <is>
          <t>꽁치두절(온마리)</t>
        </is>
      </c>
      <c r="C45" t="inlineStr"/>
      <c r="D45" t="inlineStr">
        <is>
          <t>±90g</t>
        </is>
      </c>
      <c r="E45" t="inlineStr"/>
      <c r="F45" t="n">
        <v>15840</v>
      </c>
      <c r="G45" t="n">
        <v>18530</v>
      </c>
      <c r="H45" t="inlineStr"/>
      <c r="I45" t="inlineStr"/>
      <c r="J45" t="inlineStr"/>
      <c r="K45" t="inlineStr">
        <is>
          <t>[특징] 머리,꼬리 제거 후 꽁치100%
[용도] 조림/구이용</t>
        </is>
      </c>
      <c r="L45" t="inlineStr">
        <is>
          <t>H</t>
        </is>
      </c>
      <c r="M45" t="inlineStr"/>
    </row>
    <row r="46">
      <c r="A46" t="inlineStr"/>
      <c r="B46" t="inlineStr">
        <is>
          <t>꽁치포</t>
        </is>
      </c>
      <c r="C46" t="inlineStr"/>
      <c r="D46" t="inlineStr">
        <is>
          <t>±20g</t>
        </is>
      </c>
      <c r="E46" t="inlineStr">
        <is>
          <t>kg</t>
        </is>
      </c>
      <c r="F46" t="inlineStr">
        <is>
          <t>품절</t>
        </is>
      </c>
      <c r="G46" t="inlineStr">
        <is>
          <t>*</t>
        </is>
      </c>
      <c r="H46" t="inlineStr"/>
      <c r="I46" t="inlineStr"/>
      <c r="J46" t="inlineStr"/>
      <c r="K46" t="inlineStr">
        <is>
          <t>[특징] 순살꽁치100%  
[용도] 구이/튀김용-오븐구이가능</t>
        </is>
      </c>
      <c r="L46" t="inlineStr">
        <is>
          <t>H</t>
        </is>
      </c>
      <c r="M46" t="inlineStr"/>
    </row>
    <row r="47">
      <c r="A47" t="inlineStr">
        <is>
          <t>참
대
구</t>
        </is>
      </c>
      <c r="B47" t="inlineStr">
        <is>
          <t>참대구토막</t>
        </is>
      </c>
      <c r="C47" t="inlineStr">
        <is>
          <t>국내산</t>
        </is>
      </c>
      <c r="D47" t="inlineStr">
        <is>
          <t>±40g~±100g</t>
        </is>
      </c>
      <c r="E47" t="inlineStr">
        <is>
          <t>kg</t>
        </is>
      </c>
      <c r="F47" t="n">
        <v>9280</v>
      </c>
      <c r="G47" t="n">
        <v>11560</v>
      </c>
      <c r="H47" t="inlineStr">
        <is>
          <t>▼</t>
        </is>
      </c>
      <c r="I47" t="inlineStr">
        <is>
          <t>▼</t>
        </is>
      </c>
      <c r="J47" t="inlineStr"/>
      <c r="K47" t="inlineStr">
        <is>
          <t>[특징] 머리,꼬리,내장 제거 후 절단 참대구100%
[용도] 국용</t>
        </is>
      </c>
      <c r="L47" t="inlineStr">
        <is>
          <t>H</t>
        </is>
      </c>
      <c r="M47" t="inlineStr"/>
    </row>
    <row r="48">
      <c r="A48" t="inlineStr"/>
      <c r="B48" t="inlineStr"/>
      <c r="C48" t="inlineStr">
        <is>
          <t>러시아</t>
        </is>
      </c>
      <c r="D48" t="inlineStr">
        <is>
          <t>±40g~±100g</t>
        </is>
      </c>
      <c r="E48" t="inlineStr">
        <is>
          <t>kg</t>
        </is>
      </c>
      <c r="F48" t="inlineStr">
        <is>
          <t>일시품절</t>
        </is>
      </c>
      <c r="G48" t="inlineStr">
        <is>
          <t>일시품절</t>
        </is>
      </c>
      <c r="H48" t="inlineStr"/>
      <c r="I48" t="inlineStr"/>
      <c r="J48" t="inlineStr"/>
      <c r="K48" t="inlineStr">
        <is>
          <t>[특징] 머리,꼬리,내장 제거 후 절단 참대구100%
[용도] 국용</t>
        </is>
      </c>
      <c r="L48" t="inlineStr">
        <is>
          <t>H</t>
        </is>
      </c>
      <c r="M48" t="inlineStr"/>
    </row>
    <row r="49">
      <c r="A49" t="inlineStr"/>
      <c r="B49" t="inlineStr">
        <is>
          <t>참대구포(유피)-구이용</t>
        </is>
      </c>
      <c r="C49" t="inlineStr">
        <is>
          <t>국내산</t>
        </is>
      </c>
      <c r="D49" t="inlineStr">
        <is>
          <t>±30g~±60g</t>
        </is>
      </c>
      <c r="E49" t="inlineStr">
        <is>
          <t>kg</t>
        </is>
      </c>
      <c r="F49" t="n">
        <v>25280</v>
      </c>
      <c r="G49" t="inlineStr">
        <is>
          <t>*</t>
        </is>
      </c>
      <c r="H49" t="inlineStr"/>
      <c r="I49" t="inlineStr"/>
      <c r="J49" t="inlineStr"/>
      <c r="K49" t="inlineStr">
        <is>
          <t>[특징] 순살 참대구 슬라이스,참대구100% / 껍질있음
[용도] 구이용</t>
        </is>
      </c>
      <c r="L49" t="inlineStr">
        <is>
          <t>H</t>
        </is>
      </c>
      <c r="M49" t="inlineStr"/>
    </row>
    <row r="50">
      <c r="A50" t="inlineStr"/>
      <c r="B50" t="inlineStr"/>
      <c r="C50" t="inlineStr">
        <is>
          <t>러시아</t>
        </is>
      </c>
      <c r="D50" t="inlineStr">
        <is>
          <t>±30g~±80g</t>
        </is>
      </c>
      <c r="E50" t="inlineStr">
        <is>
          <t>kg</t>
        </is>
      </c>
      <c r="F50" t="inlineStr">
        <is>
          <t>일시품절</t>
        </is>
      </c>
      <c r="G50" t="inlineStr">
        <is>
          <t>*</t>
        </is>
      </c>
      <c r="H50" t="inlineStr"/>
      <c r="I50" t="inlineStr"/>
      <c r="J50" t="inlineStr"/>
      <c r="K50" t="inlineStr">
        <is>
          <t>[특징] 순살 참대구 슬라이스,참대구100% / 껍질있음
[용도] 구이용</t>
        </is>
      </c>
      <c r="L50" t="inlineStr"/>
      <c r="M50" t="inlineStr"/>
    </row>
    <row r="51">
      <c r="A51" t="inlineStr"/>
      <c r="B51" t="inlineStr">
        <is>
          <t>참대구포슬라이스(유피)-전용</t>
        </is>
      </c>
      <c r="C51" t="inlineStr">
        <is>
          <t>국내산</t>
        </is>
      </c>
      <c r="D51" t="inlineStr">
        <is>
          <t>±30g~±60g</t>
        </is>
      </c>
      <c r="E51" t="inlineStr">
        <is>
          <t>kg</t>
        </is>
      </c>
      <c r="F51" t="inlineStr">
        <is>
          <t>일시품절</t>
        </is>
      </c>
      <c r="G51" t="inlineStr">
        <is>
          <t>*</t>
        </is>
      </c>
      <c r="H51" t="inlineStr"/>
      <c r="I51" t="inlineStr"/>
      <c r="J51" t="inlineStr"/>
      <c r="K51" t="inlineStr">
        <is>
          <t>[특징] 순살 참대구 슬라이스,참대구100% / 껍질있음
[용도] 구이용</t>
        </is>
      </c>
      <c r="L51" t="inlineStr">
        <is>
          <t>H</t>
        </is>
      </c>
      <c r="M51" t="inlineStr"/>
    </row>
    <row r="52">
      <c r="A52" t="inlineStr"/>
      <c r="B52" t="inlineStr"/>
      <c r="C52" t="inlineStr">
        <is>
          <t>러시아</t>
        </is>
      </c>
      <c r="D52" t="inlineStr">
        <is>
          <t>±30g~±80g</t>
        </is>
      </c>
      <c r="E52" t="inlineStr">
        <is>
          <t>kg</t>
        </is>
      </c>
      <c r="F52" t="inlineStr">
        <is>
          <t>일시품절</t>
        </is>
      </c>
      <c r="G52" t="inlineStr">
        <is>
          <t>*</t>
        </is>
      </c>
      <c r="H52" t="inlineStr"/>
      <c r="I52" t="inlineStr"/>
      <c r="J52" t="inlineStr"/>
      <c r="K52" t="inlineStr">
        <is>
          <t>[특징] 순살 참대구 슬라이스,참대구100% / 껍질있음
[용도] 구이용</t>
        </is>
      </c>
      <c r="L52" t="inlineStr"/>
      <c r="M52" t="inlineStr"/>
    </row>
    <row r="53">
      <c r="A53" t="inlineStr"/>
      <c r="B53" t="inlineStr">
        <is>
          <t>참대구코다리순살(유피,강정)</t>
        </is>
      </c>
      <c r="C53" t="inlineStr">
        <is>
          <t>국내산</t>
        </is>
      </c>
      <c r="D53" t="inlineStr">
        <is>
          <t>3cm*3cm
(±15~20g/개)</t>
        </is>
      </c>
      <c r="E53" t="inlineStr">
        <is>
          <t>kg</t>
        </is>
      </c>
      <c r="F53" t="inlineStr">
        <is>
          <t>일시품절</t>
        </is>
      </c>
      <c r="G53" t="inlineStr">
        <is>
          <t>*</t>
        </is>
      </c>
      <c r="H53" t="inlineStr"/>
      <c r="I53" t="inlineStr"/>
      <c r="J53" t="inlineStr"/>
      <c r="K53" t="inlineStr">
        <is>
          <t>[특징] 순살대구 깍둑썰기,대구100% / 유피
[용도] 강정/튀김용</t>
        </is>
      </c>
      <c r="L53" t="inlineStr">
        <is>
          <t>H</t>
        </is>
      </c>
      <c r="M53" t="inlineStr"/>
    </row>
    <row r="54">
      <c r="A54" t="inlineStr"/>
      <c r="B54" t="inlineStr"/>
      <c r="C54" t="inlineStr">
        <is>
          <t>러시아</t>
        </is>
      </c>
      <c r="D54" t="inlineStr">
        <is>
          <t>3cm*3cm
(±15~20g/개)</t>
        </is>
      </c>
      <c r="E54" t="inlineStr">
        <is>
          <t>kg</t>
        </is>
      </c>
      <c r="F54" t="inlineStr">
        <is>
          <t>일시품절</t>
        </is>
      </c>
      <c r="G54" t="inlineStr">
        <is>
          <t>*</t>
        </is>
      </c>
      <c r="H54" t="inlineStr"/>
      <c r="I54" t="inlineStr"/>
      <c r="J54" t="inlineStr"/>
      <c r="K54" t="inlineStr">
        <is>
          <t>[특징] 순살대구 깍둑썰기,대구100% / 유피
[용도] 강정/튀김용</t>
        </is>
      </c>
      <c r="L54" t="inlineStr"/>
      <c r="M54" t="inlineStr"/>
    </row>
    <row r="55">
      <c r="A55" t="inlineStr"/>
      <c r="B55" t="inlineStr">
        <is>
          <t>대구알</t>
        </is>
      </c>
      <c r="C55" t="inlineStr">
        <is>
          <t>러시아</t>
        </is>
      </c>
      <c r="D55" t="inlineStr"/>
      <c r="E55" t="inlineStr">
        <is>
          <t>kg</t>
        </is>
      </c>
      <c r="F55" t="n">
        <v>12000</v>
      </c>
      <c r="G55" t="inlineStr">
        <is>
          <t>*</t>
        </is>
      </c>
      <c r="H55" t="inlineStr"/>
      <c r="I55" t="inlineStr"/>
      <c r="J55" t="inlineStr"/>
      <c r="K55" t="inlineStr">
        <is>
          <t>[용도] 탕용</t>
        </is>
      </c>
      <c r="L55" t="inlineStr"/>
      <c r="M55" t="inlineStr"/>
    </row>
    <row r="56">
      <c r="A56" t="inlineStr"/>
      <c r="B56" t="inlineStr">
        <is>
          <t>대구알</t>
        </is>
      </c>
      <c r="C56" t="inlineStr">
        <is>
          <t>국내산</t>
        </is>
      </c>
      <c r="D56" t="inlineStr">
        <is>
          <t>IQF</t>
        </is>
      </c>
      <c r="E56" t="inlineStr">
        <is>
          <t>kg</t>
        </is>
      </c>
      <c r="F56" t="n">
        <v>9600</v>
      </c>
      <c r="G56" t="inlineStr">
        <is>
          <t>*</t>
        </is>
      </c>
      <c r="H56" t="inlineStr"/>
      <c r="I56" t="inlineStr"/>
      <c r="J56" t="inlineStr"/>
      <c r="K56" t="inlineStr">
        <is>
          <t>[용도] 탕용</t>
        </is>
      </c>
      <c r="L56" t="inlineStr"/>
      <c r="M56" t="inlineStr"/>
    </row>
    <row r="57">
      <c r="A57" t="inlineStr"/>
      <c r="B57" t="inlineStr">
        <is>
          <t>대구곤</t>
        </is>
      </c>
      <c r="C57" t="inlineStr">
        <is>
          <t>러시아</t>
        </is>
      </c>
      <c r="D57" t="inlineStr"/>
      <c r="E57" t="inlineStr">
        <is>
          <t>kg</t>
        </is>
      </c>
      <c r="F57" t="n">
        <v>11200</v>
      </c>
      <c r="G57" t="inlineStr">
        <is>
          <t>*</t>
        </is>
      </c>
      <c r="H57" t="inlineStr"/>
      <c r="I57" t="inlineStr"/>
      <c r="J57" t="inlineStr"/>
      <c r="K57" t="inlineStr">
        <is>
          <t>[용도] 탕용</t>
        </is>
      </c>
      <c r="L57" t="inlineStr"/>
      <c r="M57" t="inlineStr"/>
    </row>
    <row r="58">
      <c r="A58" t="inlineStr"/>
      <c r="B58" t="inlineStr">
        <is>
          <t>대구곤</t>
        </is>
      </c>
      <c r="C58" t="inlineStr">
        <is>
          <t>국내산</t>
        </is>
      </c>
      <c r="D58" t="inlineStr"/>
      <c r="E58" t="inlineStr">
        <is>
          <t>kg</t>
        </is>
      </c>
      <c r="F58" t="inlineStr">
        <is>
          <t>일시품절</t>
        </is>
      </c>
      <c r="G58" t="inlineStr">
        <is>
          <t>*</t>
        </is>
      </c>
      <c r="H58" t="inlineStr"/>
      <c r="I58" t="inlineStr"/>
      <c r="J58" t="inlineStr"/>
      <c r="K58" t="inlineStr">
        <is>
          <t>[용도] 탕용</t>
        </is>
      </c>
      <c r="L58" t="inlineStr"/>
      <c r="M58" t="inlineStr"/>
    </row>
    <row r="59">
      <c r="A59" t="inlineStr">
        <is>
          <t>민
대
구</t>
        </is>
      </c>
      <c r="B59" t="inlineStr">
        <is>
          <t>민대구토막</t>
        </is>
      </c>
      <c r="C59" t="inlineStr">
        <is>
          <t>원양산</t>
        </is>
      </c>
      <c r="D59" t="inlineStr">
        <is>
          <t>±40g~±100g</t>
        </is>
      </c>
      <c r="E59" t="inlineStr">
        <is>
          <t>kg</t>
        </is>
      </c>
      <c r="F59" t="n">
        <v>8320</v>
      </c>
      <c r="G59" t="n">
        <v>10540</v>
      </c>
      <c r="H59" t="inlineStr"/>
      <c r="I59" t="inlineStr"/>
      <c r="J59" t="inlineStr"/>
      <c r="K59" t="inlineStr">
        <is>
          <t>[특징] 머리,꼬리,내장 제거 후 절단 민대구100%
[용도] 국용</t>
        </is>
      </c>
      <c r="L59" t="inlineStr">
        <is>
          <t>H</t>
        </is>
      </c>
      <c r="M59" t="inlineStr"/>
    </row>
    <row r="60">
      <c r="A60" t="inlineStr"/>
      <c r="B60" t="inlineStr">
        <is>
          <t>민대구슬라이스(탈피)-전용</t>
        </is>
      </c>
      <c r="C60" t="inlineStr"/>
      <c r="D60" t="inlineStr">
        <is>
          <t>±20~30g,±30~40g
±40~50g</t>
        </is>
      </c>
      <c r="E60" t="inlineStr">
        <is>
          <t>kg</t>
        </is>
      </c>
      <c r="F60" t="inlineStr">
        <is>
          <t>*</t>
        </is>
      </c>
      <c r="G60" t="inlineStr">
        <is>
          <t>*</t>
        </is>
      </c>
      <c r="H60" t="inlineStr"/>
      <c r="I60" t="inlineStr"/>
      <c r="J60" t="inlineStr"/>
      <c r="K60" t="inlineStr">
        <is>
          <t>[특징] 순살 민대구 슬라이스,민대구100% / 껍질없음
[용도] 전용</t>
        </is>
      </c>
      <c r="L60" t="inlineStr">
        <is>
          <t>H</t>
        </is>
      </c>
      <c r="M60" t="inlineStr"/>
    </row>
    <row r="61">
      <c r="A61" t="inlineStr">
        <is>
          <t>동태</t>
        </is>
      </c>
      <c r="B61" t="inlineStr">
        <is>
          <t>동태토막(지느러미제거)</t>
        </is>
      </c>
      <c r="C61" t="inlineStr">
        <is>
          <t>러시아</t>
        </is>
      </c>
      <c r="D61" t="inlineStr">
        <is>
          <t>±40g~±100g</t>
        </is>
      </c>
      <c r="E61" t="inlineStr">
        <is>
          <t>kg</t>
        </is>
      </c>
      <c r="F61" t="n">
        <v>6560</v>
      </c>
      <c r="G61" t="n">
        <v>8670</v>
      </c>
      <c r="H61" t="inlineStr"/>
      <c r="I61" t="inlineStr"/>
      <c r="J61" t="inlineStr"/>
      <c r="K61" t="inlineStr">
        <is>
          <t>[특징] 비가식부위제거 후 절단 동태 100%
[용도] 국용</t>
        </is>
      </c>
      <c r="L61" t="inlineStr">
        <is>
          <t>H</t>
        </is>
      </c>
      <c r="M61" t="inlineStr"/>
    </row>
    <row r="62">
      <c r="A62" t="inlineStr"/>
      <c r="B62" t="inlineStr">
        <is>
          <t>동태슬라이스-전용</t>
        </is>
      </c>
      <c r="C62" t="inlineStr">
        <is>
          <t>러시아</t>
        </is>
      </c>
      <c r="D62" t="inlineStr">
        <is>
          <t>30~50g</t>
        </is>
      </c>
      <c r="E62" t="inlineStr">
        <is>
          <t>kg</t>
        </is>
      </c>
      <c r="F62" t="n">
        <v>9920</v>
      </c>
      <c r="G62" t="inlineStr">
        <is>
          <t>*</t>
        </is>
      </c>
      <c r="H62" t="inlineStr"/>
      <c r="I62" t="inlineStr"/>
      <c r="J62" t="inlineStr"/>
      <c r="K62" t="inlineStr">
        <is>
          <t>[특징] 슬라이스,전용,껍질제거 동태 100%
[용도] 전용</t>
        </is>
      </c>
      <c r="L62" t="inlineStr"/>
      <c r="M62" t="inlineStr"/>
    </row>
    <row r="63">
      <c r="A63" t="inlineStr"/>
      <c r="B63" t="inlineStr">
        <is>
          <t>동태슬라이스-전용(주문사양)</t>
        </is>
      </c>
      <c r="C63" t="inlineStr">
        <is>
          <t>러시아</t>
        </is>
      </c>
      <c r="D63" t="inlineStr">
        <is>
          <t>±40g,±50g
생선까스용가능</t>
        </is>
      </c>
      <c r="E63" t="inlineStr">
        <is>
          <t>kg</t>
        </is>
      </c>
      <c r="F63" t="n">
        <v>10400</v>
      </c>
      <c r="G63" t="inlineStr">
        <is>
          <t>*</t>
        </is>
      </c>
      <c r="H63" t="inlineStr"/>
      <c r="I63" t="inlineStr"/>
      <c r="J63" t="inlineStr"/>
      <c r="K63" t="inlineStr">
        <is>
          <t>[특징] 순살동태 주문사양으로절단 동태 100%
[용도] 전용/생선까스용 외</t>
        </is>
      </c>
      <c r="L63" t="inlineStr"/>
      <c r="M63" t="inlineStr"/>
    </row>
    <row r="64">
      <c r="A64" t="inlineStr"/>
      <c r="B64" t="inlineStr">
        <is>
          <t>동태순살강정(탈피)</t>
        </is>
      </c>
      <c r="C64" t="inlineStr">
        <is>
          <t>러시아</t>
        </is>
      </c>
      <c r="D64" t="inlineStr">
        <is>
          <t>3cm*3cm
(±15~20g/개)</t>
        </is>
      </c>
      <c r="E64" t="inlineStr">
        <is>
          <t>kg</t>
        </is>
      </c>
      <c r="F64" t="n">
        <v>10400</v>
      </c>
      <c r="G64" t="inlineStr">
        <is>
          <t>*</t>
        </is>
      </c>
      <c r="H64" t="inlineStr"/>
      <c r="I64" t="inlineStr"/>
      <c r="J64" t="inlineStr"/>
      <c r="K64" t="inlineStr">
        <is>
          <t xml:space="preserve">[특징] 온포를 깍둑모양(3*3)으로절단, 동태 100%
[용도] 탕수/강정용/튀김 </t>
        </is>
      </c>
      <c r="L64" t="inlineStr"/>
      <c r="M64" t="inlineStr"/>
    </row>
    <row r="65">
      <c r="A65" t="inlineStr"/>
      <c r="B65" t="inlineStr">
        <is>
          <t>명태곤</t>
        </is>
      </c>
      <c r="C65" t="inlineStr">
        <is>
          <t>러시아</t>
        </is>
      </c>
      <c r="D65" t="inlineStr"/>
      <c r="E65" t="inlineStr">
        <is>
          <t>kg</t>
        </is>
      </c>
      <c r="F65" t="n">
        <v>11680</v>
      </c>
      <c r="G65" t="inlineStr">
        <is>
          <t>*</t>
        </is>
      </c>
      <c r="H65" t="inlineStr">
        <is>
          <t>▼</t>
        </is>
      </c>
      <c r="I65" t="inlineStr"/>
      <c r="J65" t="inlineStr"/>
      <c r="K65" t="inlineStr">
        <is>
          <t>[특징] 신선항 성숙한 곤
[용도] 알탕,해물탕용</t>
        </is>
      </c>
      <c r="L65" t="inlineStr"/>
      <c r="M65" t="inlineStr"/>
    </row>
    <row r="66">
      <c r="A66" t="inlineStr"/>
      <c r="B66" t="inlineStr">
        <is>
          <t>명란(I.Q.F)</t>
        </is>
      </c>
      <c r="C66" t="inlineStr">
        <is>
          <t>러시아</t>
        </is>
      </c>
      <c r="D66" t="inlineStr">
        <is>
          <t>선동A급,IQF</t>
        </is>
      </c>
      <c r="E66" t="inlineStr">
        <is>
          <t>kg</t>
        </is>
      </c>
      <c r="F66" t="n">
        <v>13600</v>
      </c>
      <c r="G66" t="inlineStr">
        <is>
          <t>*</t>
        </is>
      </c>
      <c r="H66" t="inlineStr"/>
      <c r="I66" t="inlineStr"/>
      <c r="J66" t="inlineStr"/>
      <c r="K66" t="inlineStr">
        <is>
          <t>[특징] 신선항 성숙한 알
[용도] 알탕,해물탕용</t>
        </is>
      </c>
      <c r="L66" t="inlineStr"/>
      <c r="M66" t="inlineStr"/>
    </row>
    <row r="67">
      <c r="A67" t="inlineStr">
        <is>
          <t>선
동
명
태</t>
        </is>
      </c>
      <c r="B67" t="inlineStr">
        <is>
          <t>선동 명태살-8~9g(강정/국용)</t>
        </is>
      </c>
      <c r="C67" t="inlineStr">
        <is>
          <t>러시아</t>
        </is>
      </c>
      <c r="D67" t="inlineStr">
        <is>
          <t>2*2*2cm</t>
        </is>
      </c>
      <c r="E67" t="inlineStr">
        <is>
          <t>kg</t>
        </is>
      </c>
      <c r="F67" t="n">
        <v>12320</v>
      </c>
      <c r="G67" t="inlineStr">
        <is>
          <t>*</t>
        </is>
      </c>
      <c r="H67" t="inlineStr"/>
      <c r="I67" t="inlineStr"/>
      <c r="J67" t="inlineStr"/>
      <c r="K67" t="inlineStr">
        <is>
          <t>[특징] 베링해역에서 어획 후 선상에서 필렛가공후 급속동결한 프리미엄제품 
[용도] 튀김강정/국용/전용,까스용
[주의사항]
 - 전/까스용 조리시 해동하시면 부서질 수 있으니 냉동상태에서 조리하시길 바랍니다.</t>
        </is>
      </c>
      <c r="L67" t="inlineStr">
        <is>
          <t>H</t>
        </is>
      </c>
      <c r="M67" t="inlineStr"/>
    </row>
    <row r="68">
      <c r="A68" t="inlineStr"/>
      <c r="B68" t="inlineStr">
        <is>
          <t>선동 명태살-20g(전/까스용)</t>
        </is>
      </c>
      <c r="C68" t="inlineStr">
        <is>
          <t>러시아</t>
        </is>
      </c>
      <c r="D68" t="inlineStr">
        <is>
          <t>5*4*1cm</t>
        </is>
      </c>
      <c r="E68" t="inlineStr">
        <is>
          <t>kg</t>
        </is>
      </c>
      <c r="F68" t="n">
        <v>12320</v>
      </c>
      <c r="G68" t="inlineStr">
        <is>
          <t>*</t>
        </is>
      </c>
      <c r="H68" t="inlineStr"/>
      <c r="I68" t="inlineStr"/>
      <c r="J68" t="inlineStr"/>
      <c r="K68" t="inlineStr"/>
      <c r="L68" t="inlineStr"/>
      <c r="M68" t="inlineStr"/>
    </row>
    <row r="69">
      <c r="A69" t="inlineStr"/>
      <c r="B69" t="inlineStr">
        <is>
          <t>선동 명태살-40g(전/까스용)</t>
        </is>
      </c>
      <c r="C69" t="inlineStr">
        <is>
          <t>러시아</t>
        </is>
      </c>
      <c r="D69" t="inlineStr">
        <is>
          <t>8*5*1cm</t>
        </is>
      </c>
      <c r="E69" t="inlineStr">
        <is>
          <t>kg</t>
        </is>
      </c>
      <c r="F69" t="n">
        <v>12320</v>
      </c>
      <c r="G69" t="inlineStr">
        <is>
          <t>*</t>
        </is>
      </c>
      <c r="H69" t="inlineStr"/>
      <c r="I69" t="inlineStr"/>
      <c r="J69" t="inlineStr"/>
      <c r="K69" t="inlineStr"/>
      <c r="L69" t="inlineStr"/>
      <c r="M69" t="inlineStr"/>
    </row>
    <row r="70">
      <c r="A70" t="inlineStr">
        <is>
          <t>코
다
리</t>
        </is>
      </c>
      <c r="B70" t="inlineStr">
        <is>
          <t>코다리토막</t>
        </is>
      </c>
      <c r="C70" t="inlineStr">
        <is>
          <t>러시아</t>
        </is>
      </c>
      <c r="D70" t="inlineStr">
        <is>
          <t>±30g~±80g</t>
        </is>
      </c>
      <c r="E70" t="inlineStr">
        <is>
          <t>kg</t>
        </is>
      </c>
      <c r="F70" t="n">
        <v>6880</v>
      </c>
      <c r="G70" t="inlineStr">
        <is>
          <t>*</t>
        </is>
      </c>
      <c r="H70" t="inlineStr"/>
      <c r="I70" t="inlineStr"/>
      <c r="J70" t="inlineStr"/>
      <c r="K70" t="inlineStr">
        <is>
          <t>[특징] 두절동태반건조(20%) 코다리 100%
[용도] 조림/튀김/찜용</t>
        </is>
      </c>
      <c r="L70" t="inlineStr">
        <is>
          <t>H</t>
        </is>
      </c>
      <c r="M70" t="inlineStr"/>
    </row>
    <row r="71">
      <c r="A71" t="inlineStr"/>
      <c r="B71" t="inlineStr">
        <is>
          <t xml:space="preserve">코다리순살포 </t>
        </is>
      </c>
      <c r="C71" t="inlineStr"/>
      <c r="D71" t="inlineStr">
        <is>
          <t>±30g~±60g</t>
        </is>
      </c>
      <c r="E71" t="inlineStr">
        <is>
          <t>kg</t>
        </is>
      </c>
      <c r="F71" t="n">
        <v>10400</v>
      </c>
      <c r="G71" t="inlineStr">
        <is>
          <t>*</t>
        </is>
      </c>
      <c r="H71" t="inlineStr"/>
      <c r="I71" t="inlineStr"/>
      <c r="J71" t="inlineStr"/>
      <c r="K71" t="inlineStr">
        <is>
          <t>[특징] 반건조순살동태절단 코다리 100%
[용도] 탕수/강정/탕수/찜용</t>
        </is>
      </c>
      <c r="L71" t="inlineStr"/>
      <c r="M71" t="inlineStr"/>
    </row>
    <row r="72">
      <c r="A72" t="inlineStr"/>
      <c r="B72" t="inlineStr">
        <is>
          <t xml:space="preserve">코다리순살강정 3*3 </t>
        </is>
      </c>
      <c r="C72" t="inlineStr"/>
      <c r="D72" t="inlineStr">
        <is>
          <t>3cm*3cm
(±15~20g/개)</t>
        </is>
      </c>
      <c r="E72" t="inlineStr">
        <is>
          <t>kg</t>
        </is>
      </c>
      <c r="F72" t="n">
        <v>10400</v>
      </c>
      <c r="G72" t="inlineStr">
        <is>
          <t>*</t>
        </is>
      </c>
      <c r="H72" t="inlineStr"/>
      <c r="I72" t="inlineStr"/>
      <c r="J72" t="inlineStr"/>
      <c r="K72" t="inlineStr">
        <is>
          <t>[특징] 반건조순살동태 깍둑모양절단 (3*3) 코다리 100% [용도] 탕수/강정/탕수/찜용</t>
        </is>
      </c>
      <c r="L72" t="inlineStr"/>
      <c r="M72" t="inlineStr"/>
    </row>
    <row r="73">
      <c r="A73" t="inlineStr"/>
      <c r="B73" t="inlineStr">
        <is>
          <t>코다리순살강정 2*5</t>
        </is>
      </c>
      <c r="C73" t="inlineStr"/>
      <c r="D73" t="inlineStr">
        <is>
          <t>2cm*5cm
(±15~20g/개)</t>
        </is>
      </c>
      <c r="E73" t="inlineStr">
        <is>
          <t>kg</t>
        </is>
      </c>
      <c r="F73" t="n">
        <v>10400</v>
      </c>
      <c r="G73" t="inlineStr">
        <is>
          <t>*</t>
        </is>
      </c>
      <c r="H73" t="inlineStr"/>
      <c r="I73" t="inlineStr"/>
      <c r="J73" t="inlineStr"/>
      <c r="K73" t="inlineStr">
        <is>
          <t>[특징] 반건조순살동태 깍둑모양절단 (2*5) 코다리 100% [용도] 탕수/강정/탕수/찜용</t>
        </is>
      </c>
      <c r="L73" t="inlineStr"/>
      <c r="M73" t="inlineStr"/>
    </row>
    <row r="74">
      <c r="A74" t="inlineStr">
        <is>
          <t>달
고
기</t>
        </is>
      </c>
      <c r="B74" t="inlineStr">
        <is>
          <t>달고기순살(유피)</t>
        </is>
      </c>
      <c r="C74" t="inlineStr">
        <is>
          <t>국내산</t>
        </is>
      </c>
      <c r="D74" t="inlineStr">
        <is>
          <t>20~30g</t>
        </is>
      </c>
      <c r="E74" t="inlineStr">
        <is>
          <t>kg</t>
        </is>
      </c>
      <c r="F74" t="n">
        <v>25440</v>
      </c>
      <c r="G74" t="inlineStr">
        <is>
          <t>*</t>
        </is>
      </c>
      <c r="H74" t="inlineStr"/>
      <c r="I74" t="inlineStr"/>
      <c r="J74" t="inlineStr"/>
      <c r="K74" t="inlineStr">
        <is>
          <t>[특징] 껍질이 있는 순살,담백하고 고소한 맛이 일품입니다.
[용도] 생선까스/전용</t>
        </is>
      </c>
      <c r="L74" t="inlineStr">
        <is>
          <t>H</t>
        </is>
      </c>
      <c r="M74" t="inlineStr"/>
    </row>
    <row r="75">
      <c r="A75" t="inlineStr"/>
      <c r="B75" t="inlineStr"/>
      <c r="C75" t="inlineStr"/>
      <c r="D75" t="inlineStr">
        <is>
          <t>30~40g</t>
        </is>
      </c>
      <c r="E75" t="inlineStr">
        <is>
          <t>kg</t>
        </is>
      </c>
      <c r="F75" t="n">
        <v>25440</v>
      </c>
      <c r="G75" t="inlineStr">
        <is>
          <t>*</t>
        </is>
      </c>
      <c r="H75" t="inlineStr"/>
      <c r="I75" t="inlineStr"/>
      <c r="J75" t="inlineStr"/>
      <c r="K75" t="inlineStr"/>
      <c r="L75" t="inlineStr"/>
      <c r="M75" t="inlineStr"/>
    </row>
    <row r="76">
      <c r="A76" t="inlineStr">
        <is>
          <t>돔</t>
        </is>
      </c>
      <c r="B76" t="inlineStr">
        <is>
          <t>꽃돔(두절)</t>
        </is>
      </c>
      <c r="C76" t="inlineStr">
        <is>
          <t>국내산</t>
        </is>
      </c>
      <c r="D76" t="inlineStr">
        <is>
          <t>40/50g, 50/70g</t>
        </is>
      </c>
      <c r="E76" t="inlineStr">
        <is>
          <t>kg</t>
        </is>
      </c>
      <c r="F76" t="n">
        <v>14240</v>
      </c>
      <c r="G76" t="inlineStr">
        <is>
          <t>*</t>
        </is>
      </c>
      <c r="H76" t="inlineStr"/>
      <c r="I76" t="inlineStr"/>
      <c r="J76" t="inlineStr"/>
      <c r="K76" t="inlineStr">
        <is>
          <t>[특징] 지느러미,내장 제거 후 통마리 꽃돔</t>
        </is>
      </c>
      <c r="L76" t="inlineStr">
        <is>
          <t>H</t>
        </is>
      </c>
      <c r="M76" t="inlineStr"/>
    </row>
    <row r="77">
      <c r="A77" t="inlineStr"/>
      <c r="B77" t="inlineStr"/>
      <c r="C77" t="inlineStr"/>
      <c r="D77" t="inlineStr">
        <is>
          <t>70/90g, 90/110g</t>
        </is>
      </c>
      <c r="E77" t="inlineStr">
        <is>
          <t>kg</t>
        </is>
      </c>
      <c r="F77" t="n">
        <v>14400</v>
      </c>
      <c r="G77" t="inlineStr">
        <is>
          <t>*</t>
        </is>
      </c>
      <c r="H77" t="inlineStr"/>
      <c r="I77" t="inlineStr"/>
      <c r="J77" t="inlineStr"/>
      <c r="K77" t="inlineStr"/>
      <c r="L77" t="inlineStr"/>
      <c r="M77" t="inlineStr"/>
    </row>
    <row r="78">
      <c r="A78" t="inlineStr">
        <is>
          <t>병
어</t>
        </is>
      </c>
      <c r="B78" t="inlineStr">
        <is>
          <t>병어(두절)</t>
        </is>
      </c>
      <c r="C78" t="inlineStr">
        <is>
          <t>국내산</t>
        </is>
      </c>
      <c r="D78" t="inlineStr">
        <is>
          <t>40/50g,50/60g</t>
        </is>
      </c>
      <c r="E78" t="inlineStr">
        <is>
          <t>kg</t>
        </is>
      </c>
      <c r="F78" t="inlineStr">
        <is>
          <t>품절</t>
        </is>
      </c>
      <c r="G78" t="inlineStr">
        <is>
          <t>품절</t>
        </is>
      </c>
      <c r="H78" t="inlineStr"/>
      <c r="I78" t="inlineStr"/>
      <c r="J78" t="inlineStr"/>
      <c r="K78" t="inlineStr">
        <is>
          <t>[특징] 머리/꼬리/내장 제거 절단 병어100%
[용도] 구이/조림용-1마리크기</t>
        </is>
      </c>
      <c r="L78" t="inlineStr">
        <is>
          <t>H</t>
        </is>
      </c>
      <c r="M78" t="inlineStr"/>
    </row>
    <row r="79">
      <c r="A79" t="inlineStr"/>
      <c r="B79" t="inlineStr"/>
      <c r="C79" t="inlineStr"/>
      <c r="D79" t="inlineStr">
        <is>
          <t>60/70g,70/80g.80/90g</t>
        </is>
      </c>
      <c r="E79" t="inlineStr">
        <is>
          <t>kg</t>
        </is>
      </c>
      <c r="F79" t="inlineStr">
        <is>
          <t>품절</t>
        </is>
      </c>
      <c r="G79" t="inlineStr">
        <is>
          <t>품절</t>
        </is>
      </c>
      <c r="H79" t="inlineStr"/>
      <c r="I79" t="inlineStr"/>
      <c r="J79" t="inlineStr"/>
      <c r="K79" t="inlineStr"/>
      <c r="L79" t="inlineStr"/>
      <c r="M79" t="inlineStr"/>
    </row>
    <row r="80">
      <c r="A80" t="inlineStr">
        <is>
          <t>방
어</t>
        </is>
      </c>
      <c r="B80" t="inlineStr">
        <is>
          <t xml:space="preserve">방어토막(조림용) </t>
        </is>
      </c>
      <c r="C80" t="inlineStr">
        <is>
          <t>국내산</t>
        </is>
      </c>
      <c r="D80" t="inlineStr">
        <is>
          <t>±40g~±100g</t>
        </is>
      </c>
      <c r="E80" t="inlineStr">
        <is>
          <t>kg</t>
        </is>
      </c>
      <c r="F80" t="n">
        <v>8000</v>
      </c>
      <c r="G80" t="n">
        <v>10030</v>
      </c>
      <c r="H80" t="inlineStr"/>
      <c r="I80" t="inlineStr"/>
      <c r="J80" t="inlineStr"/>
      <c r="K80" t="inlineStr">
        <is>
          <t>[특징] 머리/꼬리/내장제거 절단방어100%
[용도] 조림용-오븐조림가능</t>
        </is>
      </c>
      <c r="L80" t="inlineStr">
        <is>
          <t>H</t>
        </is>
      </c>
      <c r="M80" t="inlineStr"/>
    </row>
    <row r="81">
      <c r="A81" t="inlineStr"/>
      <c r="B81" t="inlineStr">
        <is>
          <t>방어토막(구이용)</t>
        </is>
      </c>
      <c r="C81" t="inlineStr"/>
      <c r="D81" t="inlineStr">
        <is>
          <t>±40g~±100g</t>
        </is>
      </c>
      <c r="E81" t="inlineStr">
        <is>
          <t>kg</t>
        </is>
      </c>
      <c r="F81" t="n">
        <v>8960</v>
      </c>
      <c r="G81" t="n">
        <v>11050</v>
      </c>
      <c r="H81" t="inlineStr"/>
      <c r="I81" t="inlineStr"/>
      <c r="J81" t="inlineStr"/>
      <c r="K81" t="inlineStr">
        <is>
          <t>[특징] 중골있는방어포/방어100% 
[용도] 구이용</t>
        </is>
      </c>
      <c r="L81" t="inlineStr">
        <is>
          <t>H</t>
        </is>
      </c>
      <c r="M81" t="inlineStr"/>
    </row>
    <row r="82">
      <c r="A82" t="inlineStr"/>
      <c r="B82" t="inlineStr">
        <is>
          <t>방어포</t>
        </is>
      </c>
      <c r="C82" t="inlineStr"/>
      <c r="D82" t="inlineStr">
        <is>
          <t>±40g~±80g</t>
        </is>
      </c>
      <c r="E82" t="inlineStr">
        <is>
          <t>kg</t>
        </is>
      </c>
      <c r="F82" t="n">
        <v>11200</v>
      </c>
      <c r="G82" t="n">
        <v>13430</v>
      </c>
      <c r="H82" t="inlineStr"/>
      <c r="I82" t="inlineStr"/>
      <c r="J82" t="inlineStr"/>
      <c r="K82" t="inlineStr">
        <is>
          <t>[특징] 순살방어100%
[용도] 구이/튀김용-오븐구이가능</t>
        </is>
      </c>
      <c r="L82" t="inlineStr">
        <is>
          <t>H</t>
        </is>
      </c>
      <c r="M82" t="inlineStr"/>
    </row>
    <row r="83">
      <c r="A83" t="inlineStr"/>
      <c r="B83" t="inlineStr">
        <is>
          <t>방어순살강정</t>
        </is>
      </c>
      <c r="C83" t="inlineStr"/>
      <c r="D83" t="inlineStr">
        <is>
          <t>3cm*3cm
(±15~20g/개)</t>
        </is>
      </c>
      <c r="E83" t="inlineStr">
        <is>
          <t>kg</t>
        </is>
      </c>
      <c r="F83" t="n">
        <v>11680</v>
      </c>
      <c r="G83" t="inlineStr">
        <is>
          <t>*</t>
        </is>
      </c>
      <c r="H83" t="inlineStr"/>
      <c r="I83" t="inlineStr"/>
      <c r="J83" t="inlineStr"/>
      <c r="K83" t="inlineStr">
        <is>
          <t>[특징] 순살방어100%
[용도] 탕수/튀김/강정용</t>
        </is>
      </c>
      <c r="L83" t="inlineStr">
        <is>
          <t>H</t>
        </is>
      </c>
      <c r="M83" t="inlineStr"/>
    </row>
    <row r="84">
      <c r="A84" t="inlineStr">
        <is>
          <t>삼
치</t>
        </is>
      </c>
      <c r="B84" t="inlineStr">
        <is>
          <t>삼치(조림용)</t>
        </is>
      </c>
      <c r="C84" t="inlineStr">
        <is>
          <t>국내산</t>
        </is>
      </c>
      <c r="D84" t="inlineStr">
        <is>
          <t>±40g~±100g</t>
        </is>
      </c>
      <c r="E84" t="inlineStr">
        <is>
          <t>kg</t>
        </is>
      </c>
      <c r="F84" t="n">
        <v>8480</v>
      </c>
      <c r="G84" t="n">
        <v>10710</v>
      </c>
      <c r="H84" t="inlineStr"/>
      <c r="I84" t="inlineStr"/>
      <c r="J84" t="inlineStr"/>
      <c r="K84" t="inlineStr">
        <is>
          <t>[특징] 머리,꼬리,내장 제거 후 절단 삼치100%
[용도] 조림/튀김용</t>
        </is>
      </c>
      <c r="L84" t="inlineStr">
        <is>
          <t>H</t>
        </is>
      </c>
      <c r="M84" t="inlineStr"/>
    </row>
    <row r="85">
      <c r="A85" t="inlineStr"/>
      <c r="B85" t="inlineStr">
        <is>
          <t>삼치(구이용)</t>
        </is>
      </c>
      <c r="C85" t="inlineStr">
        <is>
          <t>국내산</t>
        </is>
      </c>
      <c r="D85" t="inlineStr">
        <is>
          <t>±40g~±50g</t>
        </is>
      </c>
      <c r="E85" t="inlineStr">
        <is>
          <t>kg</t>
        </is>
      </c>
      <c r="F85" t="n">
        <v>10080</v>
      </c>
      <c r="G85" t="n">
        <v>12410</v>
      </c>
      <c r="H85" t="inlineStr"/>
      <c r="I85" t="inlineStr"/>
      <c r="J85" t="inlineStr"/>
      <c r="K85" t="inlineStr">
        <is>
          <t>[특징] 중골있는삼치포/삼치100%
[용도] 구이/튀김/조림용</t>
        </is>
      </c>
      <c r="L85" t="inlineStr">
        <is>
          <t>H</t>
        </is>
      </c>
      <c r="M85" t="inlineStr"/>
    </row>
    <row r="86">
      <c r="A86" t="inlineStr"/>
      <c r="B86" t="inlineStr"/>
      <c r="C86" t="inlineStr">
        <is>
          <t>국내산</t>
        </is>
      </c>
      <c r="D86" t="inlineStr">
        <is>
          <t>±60g~±100g</t>
        </is>
      </c>
      <c r="E86" t="inlineStr">
        <is>
          <t>kg</t>
        </is>
      </c>
      <c r="F86" t="n">
        <v>10080</v>
      </c>
      <c r="G86" t="n">
        <v>12410</v>
      </c>
      <c r="H86" t="inlineStr"/>
      <c r="I86" t="inlineStr"/>
      <c r="J86" t="inlineStr"/>
      <c r="K86" t="inlineStr"/>
      <c r="L86" t="inlineStr">
        <is>
          <t>H</t>
        </is>
      </c>
      <c r="M86" t="inlineStr"/>
    </row>
    <row r="87">
      <c r="A87" t="inlineStr"/>
      <c r="B87" t="inlineStr">
        <is>
          <t>삼치포</t>
        </is>
      </c>
      <c r="C87" t="inlineStr">
        <is>
          <t>국내산</t>
        </is>
      </c>
      <c r="D87" t="inlineStr">
        <is>
          <t>±30g~±50g</t>
        </is>
      </c>
      <c r="E87" t="inlineStr">
        <is>
          <t>kg</t>
        </is>
      </c>
      <c r="F87" t="n">
        <v>15200</v>
      </c>
      <c r="G87" t="n">
        <v>17850</v>
      </c>
      <c r="H87" t="inlineStr"/>
      <c r="I87" t="inlineStr"/>
      <c r="J87" t="inlineStr"/>
      <c r="K87" t="inlineStr">
        <is>
          <t>[특징]순살삼치100%
[용도] 구이/튀김용-오븐구이가능</t>
        </is>
      </c>
      <c r="L87" t="inlineStr">
        <is>
          <t>H</t>
        </is>
      </c>
      <c r="M87" t="inlineStr"/>
    </row>
    <row r="88">
      <c r="A88" t="inlineStr"/>
      <c r="B88" t="inlineStr"/>
      <c r="C88" t="inlineStr"/>
      <c r="D88" t="inlineStr">
        <is>
          <t>±60g~±80g</t>
        </is>
      </c>
      <c r="E88" t="inlineStr">
        <is>
          <t>kg</t>
        </is>
      </c>
      <c r="F88" t="n">
        <v>15200</v>
      </c>
      <c r="G88" t="n">
        <v>17850</v>
      </c>
      <c r="H88" t="inlineStr"/>
      <c r="I88" t="inlineStr"/>
      <c r="J88" t="inlineStr"/>
      <c r="K88" t="inlineStr"/>
      <c r="L88" t="inlineStr">
        <is>
          <t>H</t>
        </is>
      </c>
      <c r="M88" t="inlineStr"/>
    </row>
    <row r="89">
      <c r="A89" t="inlineStr"/>
      <c r="B89" t="inlineStr">
        <is>
          <t>삼치포(저염)</t>
        </is>
      </c>
      <c r="C89" t="inlineStr">
        <is>
          <t>국내산</t>
        </is>
      </c>
      <c r="D89" t="inlineStr">
        <is>
          <t>±30g~±50g</t>
        </is>
      </c>
      <c r="E89" t="inlineStr">
        <is>
          <t>kg</t>
        </is>
      </c>
      <c r="F89" t="n">
        <v>15520</v>
      </c>
      <c r="G89" t="n">
        <v>18190</v>
      </c>
      <c r="H89" t="inlineStr"/>
      <c r="I89" t="inlineStr"/>
      <c r="J89" t="inlineStr"/>
      <c r="K89" t="inlineStr">
        <is>
          <t>[특징]순살삼치99.8%, 재제염 0.2%
[용도] 구이/튀김용-오븐구이가능</t>
        </is>
      </c>
      <c r="L89" t="inlineStr">
        <is>
          <t>H</t>
        </is>
      </c>
      <c r="M89" t="inlineStr"/>
    </row>
    <row r="90">
      <c r="A90" t="inlineStr"/>
      <c r="B90" t="inlineStr"/>
      <c r="C90" t="inlineStr"/>
      <c r="D90" t="inlineStr">
        <is>
          <t>±60g~±80g</t>
        </is>
      </c>
      <c r="E90" t="inlineStr">
        <is>
          <t>kg</t>
        </is>
      </c>
      <c r="F90" t="n">
        <v>15520</v>
      </c>
      <c r="G90" t="n">
        <v>18190</v>
      </c>
      <c r="H90" t="inlineStr"/>
      <c r="I90" t="inlineStr"/>
      <c r="J90" t="inlineStr"/>
      <c r="K90" t="inlineStr"/>
      <c r="L90" t="inlineStr">
        <is>
          <t>H</t>
        </is>
      </c>
      <c r="M90" t="inlineStr"/>
    </row>
    <row r="91">
      <c r="A91" t="inlineStr"/>
      <c r="B91" t="inlineStr">
        <is>
          <t>레몬담은 삼치포</t>
        </is>
      </c>
      <c r="C91" t="inlineStr">
        <is>
          <t>국내산</t>
        </is>
      </c>
      <c r="D91" t="inlineStr">
        <is>
          <t>±30g~±80g</t>
        </is>
      </c>
      <c r="E91" t="inlineStr">
        <is>
          <t>kg</t>
        </is>
      </c>
      <c r="F91" t="n">
        <v>19200</v>
      </c>
      <c r="G91" t="n">
        <v>22100</v>
      </c>
      <c r="H91" t="inlineStr"/>
      <c r="I91" t="inlineStr"/>
      <c r="J91" t="inlineStr"/>
      <c r="K91" t="inlineStr">
        <is>
          <t>[특징] 순살삼치98.8%,재제염1%,레몬쥬스0.02%를 첨가한 프리미엄제품  [용도] 구이/튀김용 /원어 : 4단 삼치</t>
        </is>
      </c>
      <c r="L91" t="inlineStr">
        <is>
          <t>H</t>
        </is>
      </c>
      <c r="M91" t="inlineStr"/>
    </row>
    <row r="92">
      <c r="A92" t="inlineStr"/>
      <c r="B92" t="inlineStr">
        <is>
          <t>삼치순살강정</t>
        </is>
      </c>
      <c r="C92" t="inlineStr">
        <is>
          <t>국내산</t>
        </is>
      </c>
      <c r="D92" t="inlineStr">
        <is>
          <t>3cm*3cm
(±15~20g/개)</t>
        </is>
      </c>
      <c r="E92" t="inlineStr">
        <is>
          <t>kg</t>
        </is>
      </c>
      <c r="F92" t="n">
        <v>17600</v>
      </c>
      <c r="G92" t="inlineStr">
        <is>
          <t>*</t>
        </is>
      </c>
      <c r="H92" t="inlineStr"/>
      <c r="I92" t="inlineStr"/>
      <c r="J92" t="inlineStr"/>
      <c r="K92" t="inlineStr">
        <is>
          <t>[특징] 깍둑 모양 절단 (3*3) 삼치100%
[용도] 탕수/강정/튀김용 4단삼치</t>
        </is>
      </c>
      <c r="L92" t="inlineStr">
        <is>
          <t>H</t>
        </is>
      </c>
      <c r="M92" t="inlineStr"/>
    </row>
    <row r="93">
      <c r="A93" t="inlineStr">
        <is>
          <t>숭
어</t>
        </is>
      </c>
      <c r="B93" t="inlineStr">
        <is>
          <t>숭어포</t>
        </is>
      </c>
      <c r="C93" t="inlineStr">
        <is>
          <t>국내산</t>
        </is>
      </c>
      <c r="D93" t="inlineStr">
        <is>
          <t>±40g~±80g</t>
        </is>
      </c>
      <c r="E93" t="inlineStr">
        <is>
          <t>kg</t>
        </is>
      </c>
      <c r="F93" t="n">
        <v>10400</v>
      </c>
      <c r="G93" t="n">
        <v>12750</v>
      </c>
      <c r="H93" t="inlineStr"/>
      <c r="I93" t="inlineStr"/>
      <c r="J93" t="inlineStr"/>
      <c r="K93" t="inlineStr">
        <is>
          <t>[특징] 순살만 숭어100%
[용도] 구이/튀김용-오븐구이가능</t>
        </is>
      </c>
      <c r="L93" t="inlineStr">
        <is>
          <t>H</t>
        </is>
      </c>
      <c r="M93" t="inlineStr"/>
    </row>
    <row r="94">
      <c r="A94" t="inlineStr"/>
      <c r="B94" t="inlineStr">
        <is>
          <t>숭어순살강정</t>
        </is>
      </c>
      <c r="C94" t="inlineStr">
        <is>
          <t>국내산</t>
        </is>
      </c>
      <c r="D94" t="inlineStr">
        <is>
          <t>±15~20g/개</t>
        </is>
      </c>
      <c r="E94" t="inlineStr">
        <is>
          <t>kg</t>
        </is>
      </c>
      <c r="F94" t="n">
        <v>11200</v>
      </c>
      <c r="G94" t="inlineStr">
        <is>
          <t>*</t>
        </is>
      </c>
      <c r="H94" t="inlineStr"/>
      <c r="I94" t="inlineStr"/>
      <c r="J94" t="inlineStr"/>
      <c r="K94" t="inlineStr">
        <is>
          <t>[특징] 깍둑 모양 절단 (3*3) 숭어100%
[용도] 탕수/강정/튀김용</t>
        </is>
      </c>
      <c r="L94" t="inlineStr">
        <is>
          <t>H</t>
        </is>
      </c>
      <c r="M94" t="inlineStr"/>
    </row>
    <row r="95">
      <c r="A95" t="inlineStr">
        <is>
          <t>아
귀</t>
        </is>
      </c>
      <c r="B95" t="inlineStr">
        <is>
          <t>아귀토막</t>
        </is>
      </c>
      <c r="C95" t="inlineStr">
        <is>
          <t>국내산</t>
        </is>
      </c>
      <c r="D95" t="inlineStr">
        <is>
          <t>±40g~±100g</t>
        </is>
      </c>
      <c r="E95" t="inlineStr">
        <is>
          <t>kg</t>
        </is>
      </c>
      <c r="F95" t="n">
        <v>5600</v>
      </c>
      <c r="G95" t="n">
        <v>7650</v>
      </c>
      <c r="H95" t="inlineStr">
        <is>
          <t>▼</t>
        </is>
      </c>
      <c r="I95" t="inlineStr">
        <is>
          <t>▼</t>
        </is>
      </c>
      <c r="J95" t="inlineStr"/>
      <c r="K95" t="inlineStr">
        <is>
          <t>[특징] 머리,꼬리,내장 제거 후 절단 아귀100%
[용도] 국용/찜용</t>
        </is>
      </c>
      <c r="L95" t="inlineStr">
        <is>
          <t>H</t>
        </is>
      </c>
      <c r="M95" t="inlineStr"/>
    </row>
    <row r="96">
      <c r="A96" t="inlineStr"/>
      <c r="B96" t="inlineStr">
        <is>
          <t>아귀순살(국내산)</t>
        </is>
      </c>
      <c r="C96" t="inlineStr">
        <is>
          <t>국내산</t>
        </is>
      </c>
      <c r="D96" t="inlineStr">
        <is>
          <t>±20g,±30g</t>
        </is>
      </c>
      <c r="E96" t="inlineStr">
        <is>
          <t>kg</t>
        </is>
      </c>
      <c r="F96" t="n">
        <v>25600</v>
      </c>
      <c r="G96" t="inlineStr">
        <is>
          <t>*</t>
        </is>
      </c>
      <c r="H96" t="inlineStr"/>
      <c r="I96" t="inlineStr"/>
      <c r="J96" t="inlineStr"/>
      <c r="K96" t="inlineStr">
        <is>
          <t>[특징] 순살만 아귀100%
[용도] 구이/튀김용-오븐구이가능</t>
        </is>
      </c>
      <c r="L96" t="inlineStr">
        <is>
          <t>H</t>
        </is>
      </c>
      <c r="M96" t="inlineStr"/>
    </row>
    <row r="97">
      <c r="A97" t="inlineStr"/>
      <c r="B97" t="inlineStr">
        <is>
          <t>아귀순살(중국산)</t>
        </is>
      </c>
      <c r="C97" t="inlineStr">
        <is>
          <t>중국산</t>
        </is>
      </c>
      <c r="D97" t="inlineStr">
        <is>
          <t>±20g,±30g</t>
        </is>
      </c>
      <c r="E97" t="inlineStr">
        <is>
          <t>kg</t>
        </is>
      </c>
      <c r="F97" t="n">
        <v>16000</v>
      </c>
      <c r="G97" t="inlineStr">
        <is>
          <t>*</t>
        </is>
      </c>
      <c r="H97" t="inlineStr">
        <is>
          <t>▼</t>
        </is>
      </c>
      <c r="I97" t="inlineStr"/>
      <c r="J97" t="inlineStr"/>
      <c r="K97" t="inlineStr">
        <is>
          <t>[특징] 순살만 아귀100%
[용도] 구이/튀김용-오븐구이가능</t>
        </is>
      </c>
      <c r="L97" t="inlineStr"/>
      <c r="M97" t="inlineStr"/>
    </row>
    <row r="98">
      <c r="A98" t="inlineStr">
        <is>
          <t>임
연
수</t>
        </is>
      </c>
      <c r="B98" t="inlineStr">
        <is>
          <t>임연수어(조림용)</t>
        </is>
      </c>
      <c r="C98" t="inlineStr">
        <is>
          <t>미국산</t>
        </is>
      </c>
      <c r="D98" t="inlineStr">
        <is>
          <t>±40g~±60g</t>
        </is>
      </c>
      <c r="E98" t="inlineStr">
        <is>
          <t>kg</t>
        </is>
      </c>
      <c r="F98" t="n">
        <v>12000</v>
      </c>
      <c r="G98" t="n">
        <v>14450</v>
      </c>
      <c r="H98" t="inlineStr"/>
      <c r="I98" t="inlineStr"/>
      <c r="J98" t="inlineStr"/>
      <c r="K98" t="inlineStr">
        <is>
          <t>[특징] 머리,꼬리,내장제거 후 절단 임연수어 100% [용도] 조림용</t>
        </is>
      </c>
      <c r="L98" t="inlineStr">
        <is>
          <t>H</t>
        </is>
      </c>
      <c r="M98" t="inlineStr"/>
    </row>
    <row r="99">
      <c r="A99" t="inlineStr"/>
      <c r="B99" t="inlineStr"/>
      <c r="C99" t="inlineStr"/>
      <c r="D99" t="inlineStr">
        <is>
          <t>±70g~±100g</t>
        </is>
      </c>
      <c r="E99" t="inlineStr">
        <is>
          <t>kg</t>
        </is>
      </c>
      <c r="F99" t="n">
        <v>12000</v>
      </c>
      <c r="G99" t="n">
        <v>14450</v>
      </c>
      <c r="H99" t="inlineStr"/>
      <c r="I99" t="inlineStr"/>
      <c r="J99" t="inlineStr"/>
      <c r="K99" t="inlineStr"/>
      <c r="L99" t="inlineStr">
        <is>
          <t>H</t>
        </is>
      </c>
      <c r="M99" t="inlineStr"/>
    </row>
    <row r="100">
      <c r="A100" t="inlineStr"/>
      <c r="B100" t="inlineStr">
        <is>
          <t>임연수어(구이용)</t>
        </is>
      </c>
      <c r="C100" t="inlineStr">
        <is>
          <t>미국산</t>
        </is>
      </c>
      <c r="D100" t="inlineStr">
        <is>
          <t>±40g~±60g</t>
        </is>
      </c>
      <c r="E100" t="inlineStr">
        <is>
          <t>kg</t>
        </is>
      </c>
      <c r="F100" t="n">
        <v>12640</v>
      </c>
      <c r="G100" t="n">
        <v>15130</v>
      </c>
      <c r="H100" t="inlineStr"/>
      <c r="I100" t="inlineStr"/>
      <c r="J100" t="inlineStr"/>
      <c r="K100" t="inlineStr">
        <is>
          <t>[특징] 중골있는임연수어포/임연수어 100%
[용도] 구이/조림용</t>
        </is>
      </c>
      <c r="L100" t="inlineStr">
        <is>
          <t>H</t>
        </is>
      </c>
      <c r="M100" t="inlineStr"/>
    </row>
    <row r="101">
      <c r="A101" t="inlineStr"/>
      <c r="B101" t="inlineStr"/>
      <c r="C101" t="inlineStr"/>
      <c r="D101" t="inlineStr">
        <is>
          <t>±70g~±100g</t>
        </is>
      </c>
      <c r="E101" t="inlineStr">
        <is>
          <t>kg</t>
        </is>
      </c>
      <c r="F101" t="n">
        <v>12640</v>
      </c>
      <c r="G101" t="n">
        <v>15130</v>
      </c>
      <c r="H101" t="inlineStr"/>
      <c r="I101" t="inlineStr"/>
      <c r="J101" t="inlineStr"/>
      <c r="K101" t="inlineStr"/>
      <c r="L101" t="inlineStr">
        <is>
          <t>H</t>
        </is>
      </c>
      <c r="M101" t="inlineStr"/>
    </row>
    <row r="102">
      <c r="A102" t="inlineStr"/>
      <c r="B102" t="inlineStr">
        <is>
          <t>임연수어포</t>
        </is>
      </c>
      <c r="C102" t="inlineStr">
        <is>
          <t>미국산</t>
        </is>
      </c>
      <c r="D102" t="inlineStr">
        <is>
          <t>±40g~±60g</t>
        </is>
      </c>
      <c r="E102" t="inlineStr">
        <is>
          <t>kg</t>
        </is>
      </c>
      <c r="F102" t="n">
        <v>17440</v>
      </c>
      <c r="G102" t="n">
        <v>20230</v>
      </c>
      <c r="H102" t="inlineStr"/>
      <c r="I102" t="inlineStr"/>
      <c r="J102" t="inlineStr"/>
      <c r="K102" t="inlineStr">
        <is>
          <t>[특징] 순살만 임연수어100%
[용도] 구이/튀김용-오븐구이가능</t>
        </is>
      </c>
      <c r="L102" t="inlineStr">
        <is>
          <t>H</t>
        </is>
      </c>
      <c r="M102" t="inlineStr"/>
    </row>
    <row r="103">
      <c r="A103" t="inlineStr"/>
      <c r="B103" t="inlineStr"/>
      <c r="C103" t="inlineStr"/>
      <c r="D103" t="inlineStr">
        <is>
          <t>±70g~±100g</t>
        </is>
      </c>
      <c r="E103" t="inlineStr">
        <is>
          <t>kg</t>
        </is>
      </c>
      <c r="F103" t="n">
        <v>17440</v>
      </c>
      <c r="G103" t="n">
        <v>20230</v>
      </c>
      <c r="H103" t="inlineStr"/>
      <c r="I103" t="inlineStr"/>
      <c r="J103" t="inlineStr"/>
      <c r="K103" t="inlineStr"/>
      <c r="L103" t="inlineStr">
        <is>
          <t>H</t>
        </is>
      </c>
      <c r="M103" t="inlineStr"/>
    </row>
    <row r="104">
      <c r="A104" t="inlineStr">
        <is>
          <t>연
어</t>
        </is>
      </c>
      <c r="B104" t="inlineStr">
        <is>
          <t>연어포</t>
        </is>
      </c>
      <c r="C104" t="inlineStr">
        <is>
          <t>미국산/
러시아</t>
        </is>
      </c>
      <c r="D104" t="inlineStr">
        <is>
          <t>±40g~±100g</t>
        </is>
      </c>
      <c r="E104" t="inlineStr">
        <is>
          <t>kg</t>
        </is>
      </c>
      <c r="F104" t="n">
        <v>21600</v>
      </c>
      <c r="G104" t="inlineStr">
        <is>
          <t>*</t>
        </is>
      </c>
      <c r="H104" t="inlineStr"/>
      <c r="I104" t="inlineStr"/>
      <c r="J104" t="inlineStr"/>
      <c r="K104" t="inlineStr">
        <is>
          <t>[특징] 고급연어순살 어슷썰기 연어100%
[용도] 구이/튀김/연어스테이크-오븐구이가능</t>
        </is>
      </c>
      <c r="L104" t="inlineStr"/>
      <c r="M104" t="inlineStr"/>
    </row>
    <row r="105">
      <c r="A105" t="inlineStr"/>
      <c r="B105" t="inlineStr">
        <is>
          <t>연어순살강정</t>
        </is>
      </c>
      <c r="C105" t="inlineStr"/>
      <c r="D105" t="inlineStr">
        <is>
          <t>3cm*3cm
(±15~20g/개)</t>
        </is>
      </c>
      <c r="E105" t="inlineStr">
        <is>
          <t>kg</t>
        </is>
      </c>
      <c r="F105" t="n">
        <v>21600</v>
      </c>
      <c r="G105" t="inlineStr">
        <is>
          <t>*</t>
        </is>
      </c>
      <c r="H105" t="inlineStr"/>
      <c r="I105" t="inlineStr"/>
      <c r="J105" t="inlineStr"/>
      <c r="K105" t="inlineStr">
        <is>
          <t>[특징] 깍둑 모양 절단 (3*3) 연어100%
[용도] 탕수/강정/튀김용</t>
        </is>
      </c>
      <c r="L105" t="inlineStr"/>
      <c r="M105" t="inlineStr"/>
    </row>
    <row r="106">
      <c r="A106" t="inlineStr"/>
      <c r="B106" t="inlineStr">
        <is>
          <t>연어포</t>
        </is>
      </c>
      <c r="C106" t="inlineStr">
        <is>
          <t>러시아</t>
        </is>
      </c>
      <c r="D106" t="inlineStr">
        <is>
          <t>±40g~±100g</t>
        </is>
      </c>
      <c r="E106" t="inlineStr">
        <is>
          <t>kg</t>
        </is>
      </c>
      <c r="F106" t="inlineStr">
        <is>
          <t>중지</t>
        </is>
      </c>
      <c r="G106" t="inlineStr">
        <is>
          <t>*</t>
        </is>
      </c>
      <c r="H106" t="inlineStr"/>
      <c r="I106" t="inlineStr"/>
      <c r="J106" t="inlineStr"/>
      <c r="K106" t="inlineStr"/>
      <c r="L106" t="inlineStr"/>
      <c r="M106" t="inlineStr"/>
    </row>
    <row r="107">
      <c r="A107" t="inlineStr"/>
      <c r="B107" t="inlineStr">
        <is>
          <t>연어포(유피)</t>
        </is>
      </c>
      <c r="C107" t="inlineStr">
        <is>
          <t>국내산</t>
        </is>
      </c>
      <c r="D107" t="inlineStr">
        <is>
          <t>±40g~±100g</t>
        </is>
      </c>
      <c r="E107" t="inlineStr">
        <is>
          <t>kg</t>
        </is>
      </c>
      <c r="F107" t="inlineStr">
        <is>
          <t>일시품절</t>
        </is>
      </c>
      <c r="G107" t="inlineStr">
        <is>
          <t>*</t>
        </is>
      </c>
      <c r="H107" t="inlineStr"/>
      <c r="I107" t="inlineStr"/>
      <c r="J107" t="inlineStr"/>
      <c r="K107" t="inlineStr">
        <is>
          <t>[특징] 고급연어순살/어슷썰기/연어100%
[용도] 구이/튀김/연어스테이크-오븐구이가능</t>
        </is>
      </c>
      <c r="L107" t="inlineStr">
        <is>
          <t>H</t>
        </is>
      </c>
      <c r="M107" t="inlineStr"/>
    </row>
    <row r="108">
      <c r="A108" t="inlineStr">
        <is>
          <t>백
조
기</t>
        </is>
      </c>
      <c r="B108" t="inlineStr">
        <is>
          <t>백조기순살</t>
        </is>
      </c>
      <c r="C108" t="inlineStr">
        <is>
          <t>국내산</t>
        </is>
      </c>
      <c r="D108" t="inlineStr">
        <is>
          <t>30-40g</t>
        </is>
      </c>
      <c r="E108" t="inlineStr">
        <is>
          <t>kg</t>
        </is>
      </c>
      <c r="F108" t="n">
        <v>22400</v>
      </c>
      <c r="G108" t="inlineStr">
        <is>
          <t>*</t>
        </is>
      </c>
      <c r="H108" t="inlineStr"/>
      <c r="I108" t="inlineStr"/>
      <c r="J108" t="inlineStr"/>
      <c r="K108" t="inlineStr">
        <is>
          <t>[특징] 순살포 조기100%
[용도] 구이/튀김용</t>
        </is>
      </c>
      <c r="L108" t="inlineStr">
        <is>
          <t>H</t>
        </is>
      </c>
      <c r="M108" t="inlineStr"/>
    </row>
    <row r="109">
      <c r="A109" t="inlineStr"/>
      <c r="B109" t="inlineStr">
        <is>
          <t>백조기(온마리)</t>
        </is>
      </c>
      <c r="C109" t="inlineStr">
        <is>
          <t>국내산</t>
        </is>
      </c>
      <c r="D109" t="inlineStr">
        <is>
          <t>50±10g</t>
        </is>
      </c>
      <c r="E109" t="inlineStr">
        <is>
          <t>kg</t>
        </is>
      </c>
      <c r="F109" t="inlineStr">
        <is>
          <t>일시품절</t>
        </is>
      </c>
      <c r="G109" t="inlineStr">
        <is>
          <t>일시품절</t>
        </is>
      </c>
      <c r="H109" t="inlineStr"/>
      <c r="I109" t="inlineStr"/>
      <c r="J109" t="inlineStr"/>
      <c r="K109" t="inlineStr">
        <is>
          <t>[특징] 내장,비늘,지느러미제거, 백조기100%
[용도] 구이/조림용-1마리크기</t>
        </is>
      </c>
      <c r="L109" t="inlineStr">
        <is>
          <t>H</t>
        </is>
      </c>
      <c r="M109" t="inlineStr"/>
    </row>
    <row r="110">
      <c r="A110" t="inlineStr"/>
      <c r="B110" t="inlineStr"/>
      <c r="C110" t="inlineStr"/>
      <c r="D110" t="inlineStr">
        <is>
          <t>60±10g</t>
        </is>
      </c>
      <c r="E110" t="inlineStr">
        <is>
          <t>kg</t>
        </is>
      </c>
      <c r="F110" t="inlineStr">
        <is>
          <t>일시품절</t>
        </is>
      </c>
      <c r="G110" t="inlineStr">
        <is>
          <t>일시품절</t>
        </is>
      </c>
      <c r="H110" t="inlineStr"/>
      <c r="I110" t="inlineStr"/>
      <c r="J110" t="inlineStr"/>
      <c r="K110" t="inlineStr"/>
      <c r="L110" t="inlineStr"/>
      <c r="M110" t="inlineStr"/>
    </row>
    <row r="111">
      <c r="A111" t="inlineStr"/>
      <c r="B111" t="inlineStr"/>
      <c r="C111" t="inlineStr"/>
      <c r="D111" t="inlineStr">
        <is>
          <t>80±10g</t>
        </is>
      </c>
      <c r="E111" t="inlineStr">
        <is>
          <t>kg</t>
        </is>
      </c>
      <c r="F111" t="inlineStr">
        <is>
          <t>일시품절</t>
        </is>
      </c>
      <c r="G111" t="inlineStr">
        <is>
          <t>일시품절</t>
        </is>
      </c>
      <c r="H111" t="inlineStr"/>
      <c r="I111" t="inlineStr"/>
      <c r="J111" t="inlineStr"/>
      <c r="K111" t="inlineStr"/>
      <c r="L111" t="inlineStr"/>
      <c r="M111" t="inlineStr"/>
    </row>
    <row r="112">
      <c r="A112" t="inlineStr"/>
      <c r="B112" t="inlineStr"/>
      <c r="C112" t="inlineStr"/>
      <c r="D112" t="inlineStr">
        <is>
          <t>100±10g</t>
        </is>
      </c>
      <c r="E112" t="inlineStr">
        <is>
          <t>kg</t>
        </is>
      </c>
      <c r="F112" t="inlineStr">
        <is>
          <t>일시품절</t>
        </is>
      </c>
      <c r="G112" t="inlineStr">
        <is>
          <t>일시품절</t>
        </is>
      </c>
      <c r="H112" t="inlineStr"/>
      <c r="I112" t="inlineStr"/>
      <c r="J112" t="inlineStr"/>
      <c r="K112" t="inlineStr"/>
      <c r="L112" t="inlineStr"/>
      <c r="M112" t="inlineStr"/>
    </row>
    <row r="113">
      <c r="A113" t="inlineStr"/>
      <c r="B113" t="inlineStr">
        <is>
          <t>백조기(두절)</t>
        </is>
      </c>
      <c r="C113" t="inlineStr">
        <is>
          <t>국내산</t>
        </is>
      </c>
      <c r="D113" t="inlineStr">
        <is>
          <t>60±10g</t>
        </is>
      </c>
      <c r="E113" t="inlineStr">
        <is>
          <t>kg</t>
        </is>
      </c>
      <c r="F113" t="inlineStr">
        <is>
          <t>일시품절</t>
        </is>
      </c>
      <c r="G113" t="inlineStr">
        <is>
          <t>일시품절</t>
        </is>
      </c>
      <c r="H113" t="inlineStr"/>
      <c r="I113" t="inlineStr"/>
      <c r="J113" t="inlineStr"/>
      <c r="K113" t="inlineStr">
        <is>
          <t>[특징] 두절,내장,비늘,지느러미제거, 백조기100%
[용도] 구이/조림용-1마리크기</t>
        </is>
      </c>
      <c r="L113" t="inlineStr">
        <is>
          <t>H</t>
        </is>
      </c>
      <c r="M113" t="inlineStr"/>
    </row>
    <row r="114">
      <c r="A114" t="inlineStr"/>
      <c r="B114" t="inlineStr"/>
      <c r="C114" t="inlineStr"/>
      <c r="D114" t="inlineStr">
        <is>
          <t>80±10g</t>
        </is>
      </c>
      <c r="E114" t="inlineStr">
        <is>
          <t>kg</t>
        </is>
      </c>
      <c r="F114" t="inlineStr">
        <is>
          <t>일시품절</t>
        </is>
      </c>
      <c r="G114" t="inlineStr">
        <is>
          <t>일시품절</t>
        </is>
      </c>
      <c r="H114" t="inlineStr"/>
      <c r="I114" t="inlineStr"/>
      <c r="J114" t="inlineStr"/>
      <c r="K114" t="inlineStr"/>
      <c r="L114" t="inlineStr"/>
      <c r="M114" t="inlineStr"/>
    </row>
    <row r="115">
      <c r="A115" t="inlineStr"/>
      <c r="B115" t="inlineStr"/>
      <c r="C115" t="inlineStr"/>
      <c r="D115" t="inlineStr">
        <is>
          <t>100±10g</t>
        </is>
      </c>
      <c r="E115" t="inlineStr">
        <is>
          <t>kg</t>
        </is>
      </c>
      <c r="F115" t="inlineStr">
        <is>
          <t>일시품절</t>
        </is>
      </c>
      <c r="G115" t="inlineStr">
        <is>
          <t>일시품절</t>
        </is>
      </c>
      <c r="H115" t="inlineStr"/>
      <c r="I115" t="inlineStr"/>
      <c r="J115" t="inlineStr"/>
      <c r="K115" t="inlineStr"/>
      <c r="L115" t="inlineStr"/>
      <c r="M115" t="inlineStr"/>
    </row>
    <row r="116">
      <c r="A116" t="inlineStr">
        <is>
          <t>참
조
기</t>
        </is>
      </c>
      <c r="B116" t="inlineStr">
        <is>
          <t>참조기순살양포</t>
        </is>
      </c>
      <c r="C116" t="inlineStr">
        <is>
          <t>중국산</t>
        </is>
      </c>
      <c r="D116" t="inlineStr">
        <is>
          <t>30-40g</t>
        </is>
      </c>
      <c r="E116" t="inlineStr">
        <is>
          <t>kg</t>
        </is>
      </c>
      <c r="F116" t="n">
        <v>16000</v>
      </c>
      <c r="G116" t="inlineStr">
        <is>
          <t>*</t>
        </is>
      </c>
      <c r="H116" t="inlineStr"/>
      <c r="I116" t="inlineStr"/>
      <c r="J116" t="inlineStr"/>
      <c r="K116" t="inlineStr">
        <is>
          <t>[특징] 순살포 조기100%
[용도] 구이/튀김용</t>
        </is>
      </c>
      <c r="L116" t="inlineStr"/>
      <c r="M116" t="inlineStr"/>
    </row>
    <row r="117">
      <c r="A117" t="inlineStr"/>
      <c r="B117" t="inlineStr"/>
      <c r="C117" t="inlineStr"/>
      <c r="D117" t="inlineStr">
        <is>
          <t>40~50g</t>
        </is>
      </c>
      <c r="E117" t="inlineStr">
        <is>
          <t>kg</t>
        </is>
      </c>
      <c r="F117" t="n">
        <v>16800</v>
      </c>
      <c r="G117" t="inlineStr">
        <is>
          <t>*</t>
        </is>
      </c>
      <c r="H117" t="inlineStr"/>
      <c r="I117" t="inlineStr"/>
      <c r="J117" t="inlineStr"/>
      <c r="K117" t="inlineStr"/>
      <c r="L117" t="inlineStr"/>
      <c r="M117" t="inlineStr"/>
    </row>
    <row r="118">
      <c r="A118" t="inlineStr"/>
      <c r="B118" t="inlineStr">
        <is>
          <t xml:space="preserve">참조기순살양포 </t>
        </is>
      </c>
      <c r="C118" t="inlineStr">
        <is>
          <t>국내산</t>
        </is>
      </c>
      <c r="D118" t="inlineStr">
        <is>
          <t>20-30g</t>
        </is>
      </c>
      <c r="E118" t="inlineStr">
        <is>
          <t>kg</t>
        </is>
      </c>
      <c r="F118" t="n">
        <v>39680</v>
      </c>
      <c r="G118" t="inlineStr">
        <is>
          <t>*</t>
        </is>
      </c>
      <c r="H118" t="inlineStr"/>
      <c r="I118" t="inlineStr"/>
      <c r="J118" t="inlineStr"/>
      <c r="K118" t="inlineStr">
        <is>
          <t>[특징] 순살포 조기100%
[용도] 구이/튀김용</t>
        </is>
      </c>
      <c r="L118" t="inlineStr">
        <is>
          <t>H</t>
        </is>
      </c>
      <c r="M118" t="inlineStr"/>
    </row>
    <row r="119">
      <c r="A119" t="inlineStr"/>
      <c r="B119" t="inlineStr"/>
      <c r="C119" t="inlineStr"/>
      <c r="D119" t="inlineStr">
        <is>
          <t>30-40g</t>
        </is>
      </c>
      <c r="E119" t="inlineStr">
        <is>
          <t>kg</t>
        </is>
      </c>
      <c r="F119" t="n">
        <v>44480</v>
      </c>
      <c r="G119" t="inlineStr">
        <is>
          <t>*</t>
        </is>
      </c>
      <c r="H119" t="inlineStr"/>
      <c r="I119" t="inlineStr"/>
      <c r="J119" t="inlineStr"/>
      <c r="K119" t="inlineStr"/>
      <c r="L119" t="inlineStr"/>
      <c r="M119" t="inlineStr"/>
    </row>
    <row r="120">
      <c r="A120" t="inlineStr"/>
      <c r="B120" t="inlineStr">
        <is>
          <t>참조기(온마리)</t>
        </is>
      </c>
      <c r="C120" t="inlineStr">
        <is>
          <t>국내산</t>
        </is>
      </c>
      <c r="D120" t="inlineStr">
        <is>
          <t>40±5g</t>
        </is>
      </c>
      <c r="E120" t="inlineStr">
        <is>
          <t>kg</t>
        </is>
      </c>
      <c r="F120" t="n">
        <v>11200</v>
      </c>
      <c r="G120" t="n">
        <v>13600</v>
      </c>
      <c r="H120" t="inlineStr"/>
      <c r="I120" t="inlineStr"/>
      <c r="J120" t="inlineStr"/>
      <c r="K120" t="inlineStr">
        <is>
          <t>[특징] 통마리 참조기100%(비늘,내장 제거 안되어있음)
[용도] 구이/튀김용</t>
        </is>
      </c>
      <c r="L120" t="inlineStr">
        <is>
          <t>H</t>
        </is>
      </c>
      <c r="M120" t="inlineStr"/>
    </row>
    <row r="121">
      <c r="A121" t="inlineStr"/>
      <c r="B121" t="inlineStr"/>
      <c r="C121" t="inlineStr"/>
      <c r="D121" t="inlineStr">
        <is>
          <t>50±5g</t>
        </is>
      </c>
      <c r="E121" t="inlineStr">
        <is>
          <t>kg</t>
        </is>
      </c>
      <c r="F121" t="n">
        <v>16000</v>
      </c>
      <c r="G121" t="n">
        <v>18700</v>
      </c>
      <c r="H121" t="inlineStr"/>
      <c r="I121" t="inlineStr"/>
      <c r="J121" t="inlineStr"/>
      <c r="K121" t="inlineStr"/>
      <c r="L121" t="inlineStr"/>
      <c r="M121" t="inlineStr"/>
    </row>
    <row r="122">
      <c r="A122" t="inlineStr"/>
      <c r="B122" t="inlineStr"/>
      <c r="C122" t="inlineStr"/>
      <c r="D122" t="inlineStr">
        <is>
          <t>60±5g</t>
        </is>
      </c>
      <c r="E122" t="inlineStr">
        <is>
          <t>kg</t>
        </is>
      </c>
      <c r="F122" t="n">
        <v>20800</v>
      </c>
      <c r="G122" t="n">
        <v>23800</v>
      </c>
      <c r="H122" t="inlineStr"/>
      <c r="I122" t="inlineStr"/>
      <c r="J122" t="inlineStr"/>
      <c r="K122" t="inlineStr"/>
      <c r="L122" t="inlineStr"/>
      <c r="M122" t="inlineStr"/>
    </row>
    <row r="123">
      <c r="A123" t="inlineStr"/>
      <c r="B123" t="inlineStr"/>
      <c r="C123" t="inlineStr"/>
      <c r="D123" t="inlineStr">
        <is>
          <t>70±5g</t>
        </is>
      </c>
      <c r="E123" t="inlineStr">
        <is>
          <t>kg</t>
        </is>
      </c>
      <c r="F123" t="n">
        <v>22400</v>
      </c>
      <c r="G123" t="n">
        <v>25500</v>
      </c>
      <c r="H123" t="inlineStr"/>
      <c r="I123" t="inlineStr"/>
      <c r="J123" t="inlineStr"/>
      <c r="K123" t="inlineStr"/>
      <c r="L123" t="inlineStr"/>
      <c r="M123" t="inlineStr"/>
    </row>
    <row r="124">
      <c r="A124" t="inlineStr"/>
      <c r="B124" t="inlineStr"/>
      <c r="C124" t="inlineStr"/>
      <c r="D124" t="inlineStr">
        <is>
          <t>80±5g</t>
        </is>
      </c>
      <c r="E124" t="inlineStr">
        <is>
          <t>kg</t>
        </is>
      </c>
      <c r="F124" t="n">
        <v>24000</v>
      </c>
      <c r="G124" t="n">
        <v>27200</v>
      </c>
      <c r="H124" t="inlineStr"/>
      <c r="I124" t="inlineStr"/>
      <c r="J124" t="inlineStr"/>
      <c r="K124" t="inlineStr"/>
      <c r="L124" t="inlineStr"/>
      <c r="M124" t="inlineStr"/>
    </row>
    <row r="125">
      <c r="A125" t="inlineStr"/>
      <c r="B125" t="inlineStr">
        <is>
          <t>참조기(두절)</t>
        </is>
      </c>
      <c r="C125" t="inlineStr">
        <is>
          <t>국내산</t>
        </is>
      </c>
      <c r="D125" t="inlineStr">
        <is>
          <t>35±5g</t>
        </is>
      </c>
      <c r="E125" t="inlineStr">
        <is>
          <t>kg</t>
        </is>
      </c>
      <c r="F125" t="n">
        <v>23840</v>
      </c>
      <c r="G125" t="n">
        <v>27030</v>
      </c>
      <c r="H125" t="inlineStr"/>
      <c r="I125" t="inlineStr"/>
      <c r="J125" t="inlineStr"/>
      <c r="K125" t="inlineStr">
        <is>
          <t>[특징]두절 후 통마리(비늘,내장 제거 안되어있음)
[용도] 구이/튀김용</t>
        </is>
      </c>
      <c r="L125" t="inlineStr">
        <is>
          <t>H</t>
        </is>
      </c>
      <c r="M125" t="inlineStr"/>
    </row>
    <row r="126">
      <c r="A126" t="inlineStr"/>
      <c r="B126" t="inlineStr"/>
      <c r="C126" t="inlineStr"/>
      <c r="D126" t="inlineStr">
        <is>
          <t>40±5g</t>
        </is>
      </c>
      <c r="E126" t="inlineStr">
        <is>
          <t>kg</t>
        </is>
      </c>
      <c r="F126" t="n">
        <v>31200</v>
      </c>
      <c r="G126" t="n">
        <v>34850</v>
      </c>
      <c r="H126" t="inlineStr"/>
      <c r="I126" t="inlineStr"/>
      <c r="J126" t="inlineStr"/>
      <c r="K126" t="inlineStr"/>
      <c r="L126" t="inlineStr"/>
      <c r="M126" t="inlineStr"/>
    </row>
    <row r="127">
      <c r="A127" t="inlineStr"/>
      <c r="B127" t="inlineStr"/>
      <c r="C127" t="inlineStr"/>
      <c r="D127" t="inlineStr">
        <is>
          <t>50±5g</t>
        </is>
      </c>
      <c r="E127" t="inlineStr">
        <is>
          <t>kg</t>
        </is>
      </c>
      <c r="F127" t="n">
        <v>33600</v>
      </c>
      <c r="G127" t="n">
        <v>37400</v>
      </c>
      <c r="H127" t="inlineStr"/>
      <c r="I127" t="inlineStr"/>
      <c r="J127" t="inlineStr"/>
      <c r="K127" t="inlineStr"/>
      <c r="L127" t="inlineStr"/>
      <c r="M127" t="inlineStr"/>
    </row>
    <row r="128">
      <c r="A128" t="inlineStr">
        <is>
          <t>팡가시우스(메기)</t>
        </is>
      </c>
      <c r="B128" t="inlineStr">
        <is>
          <t>팡가시우스 순살-강정</t>
        </is>
      </c>
      <c r="C128" t="inlineStr">
        <is>
          <t>베트남</t>
        </is>
      </c>
      <c r="D128" t="inlineStr">
        <is>
          <t>±12g/사각형</t>
        </is>
      </c>
      <c r="E128" t="inlineStr">
        <is>
          <t>kg</t>
        </is>
      </c>
      <c r="F128" t="n">
        <v>17920</v>
      </c>
      <c r="G128" t="inlineStr">
        <is>
          <t>*</t>
        </is>
      </c>
      <c r="H128" t="inlineStr"/>
      <c r="I128" t="inlineStr"/>
      <c r="J128" t="inlineStr"/>
      <c r="K128" t="inlineStr"/>
      <c r="L128" t="inlineStr"/>
      <c r="M128" t="inlineStr"/>
    </row>
    <row r="129">
      <c r="A129" t="inlineStr"/>
      <c r="B129" t="inlineStr">
        <is>
          <t>팡가시우스 순살-튀김(텐더),전/까스용</t>
        </is>
      </c>
      <c r="C129" t="inlineStr">
        <is>
          <t>베트남</t>
        </is>
      </c>
      <c r="D129" t="inlineStr">
        <is>
          <t>±20g/슬라이스(부정형)</t>
        </is>
      </c>
      <c r="E129" t="inlineStr">
        <is>
          <t>kg</t>
        </is>
      </c>
      <c r="F129" t="n">
        <v>17920</v>
      </c>
      <c r="G129" t="inlineStr">
        <is>
          <t>*</t>
        </is>
      </c>
      <c r="H129" t="inlineStr"/>
      <c r="I129" t="inlineStr"/>
      <c r="J129" t="inlineStr"/>
      <c r="K129" t="inlineStr"/>
      <c r="L129" t="inlineStr"/>
      <c r="M129" t="inlineStr"/>
    </row>
    <row r="130">
      <c r="A130" t="inlineStr">
        <is>
          <t>붕
장
어</t>
        </is>
      </c>
      <c r="B130" t="inlineStr">
        <is>
          <t>붕징어포</t>
        </is>
      </c>
      <c r="C130" t="inlineStr">
        <is>
          <t>중국산</t>
        </is>
      </c>
      <c r="D130" t="inlineStr">
        <is>
          <t>10~15g절단, IQF아님</t>
        </is>
      </c>
      <c r="E130" t="inlineStr">
        <is>
          <t>kg</t>
        </is>
      </c>
      <c r="F130" t="n">
        <v>13280</v>
      </c>
      <c r="G130" t="inlineStr">
        <is>
          <t>*</t>
        </is>
      </c>
      <c r="H130" t="inlineStr"/>
      <c r="I130" t="inlineStr"/>
      <c r="J130" t="inlineStr"/>
      <c r="K130" t="inlineStr">
        <is>
          <t>[특징] 순살붕장어
[용도] 구이/튀김/탕수용</t>
        </is>
      </c>
      <c r="L130" t="inlineStr"/>
      <c r="M130" t="inlineStr"/>
    </row>
    <row r="131">
      <c r="A131" t="inlineStr"/>
      <c r="B131" t="inlineStr"/>
      <c r="C131" t="inlineStr">
        <is>
          <t>국내산</t>
        </is>
      </c>
      <c r="D131" t="inlineStr">
        <is>
          <t>10~15g절단,IQF</t>
        </is>
      </c>
      <c r="E131" t="inlineStr">
        <is>
          <t>kg</t>
        </is>
      </c>
      <c r="F131" t="n">
        <v>20640</v>
      </c>
      <c r="G131" t="inlineStr">
        <is>
          <t>*</t>
        </is>
      </c>
      <c r="H131" t="inlineStr"/>
      <c r="I131" t="inlineStr"/>
      <c r="J131" t="inlineStr"/>
      <c r="K131" t="inlineStr">
        <is>
          <t>[특징] 순살붕장어,IQF 냉동포장
[용도] 구이/튀김/탕수용</t>
        </is>
      </c>
      <c r="L131" t="inlineStr">
        <is>
          <t>H</t>
        </is>
      </c>
      <c r="M131" t="inlineStr"/>
    </row>
    <row r="132">
      <c r="A132" t="inlineStr"/>
      <c r="B132" t="inlineStr">
        <is>
          <t>냉풍건장어(순살)</t>
        </is>
      </c>
      <c r="C132" t="inlineStr">
        <is>
          <t>국내산</t>
        </is>
      </c>
      <c r="D132" t="inlineStr">
        <is>
          <t>±10g절단,IQF</t>
        </is>
      </c>
      <c r="E132" t="inlineStr">
        <is>
          <t>kg</t>
        </is>
      </c>
      <c r="F132" t="n">
        <v>22080</v>
      </c>
      <c r="G132" t="inlineStr">
        <is>
          <t>*</t>
        </is>
      </c>
      <c r="H132" t="inlineStr"/>
      <c r="I132" t="inlineStr"/>
      <c r="J132" t="inlineStr"/>
      <c r="K132" t="inlineStr">
        <is>
          <t>[특징] 순살붕장어 건조후 ,IQF 냉동포장
[용도] 구이/튀김/탕수용</t>
        </is>
      </c>
      <c r="L132" t="inlineStr"/>
      <c r="M132" t="inlineStr"/>
    </row>
    <row r="133">
      <c r="A133" t="inlineStr"/>
      <c r="B133" t="inlineStr">
        <is>
          <t>활붕장어(구이용-절단 3~4cm)</t>
        </is>
      </c>
      <c r="C133" t="inlineStr">
        <is>
          <t>국내산</t>
        </is>
      </c>
      <c r="D133" t="inlineStr">
        <is>
          <t>30-35cm이상/마리</t>
        </is>
      </c>
      <c r="E133" t="inlineStr">
        <is>
          <t>kg</t>
        </is>
      </c>
      <c r="F133" t="inlineStr">
        <is>
          <t>*</t>
        </is>
      </c>
      <c r="G133" t="n">
        <v>45900</v>
      </c>
      <c r="H133" t="inlineStr"/>
      <c r="I133" t="inlineStr"/>
      <c r="J133" t="inlineStr"/>
      <c r="K133" t="inlineStr">
        <is>
          <t>[특징] 활붕장어 순살작업, 원료40cm이상
[용도] 구이용-오븐조리가능(초벌구이후사용)</t>
        </is>
      </c>
      <c r="L133" t="inlineStr"/>
      <c r="M133" t="inlineStr"/>
    </row>
    <row r="134">
      <c r="A134" t="inlineStr"/>
      <c r="B134" t="inlineStr">
        <is>
          <t>활붕장어(국용,머리제거)</t>
        </is>
      </c>
      <c r="C134" t="inlineStr">
        <is>
          <t>국내산</t>
        </is>
      </c>
      <c r="D134" t="inlineStr">
        <is>
          <t>30cm내외/마리</t>
        </is>
      </c>
      <c r="E134" t="inlineStr">
        <is>
          <t>kg</t>
        </is>
      </c>
      <c r="F134" t="inlineStr">
        <is>
          <t>*</t>
        </is>
      </c>
      <c r="G134" t="n">
        <v>39100</v>
      </c>
      <c r="H134" t="inlineStr"/>
      <c r="I134" t="inlineStr"/>
      <c r="J134" t="inlineStr"/>
      <c r="K134" t="inlineStr">
        <is>
          <t>[특징] 활붕장어 내장/머리제거,온마리
[용도] 탕용</t>
        </is>
      </c>
      <c r="L134" t="inlineStr"/>
      <c r="M134" t="inlineStr"/>
    </row>
    <row r="135">
      <c r="A135" t="inlineStr"/>
      <c r="B135" t="inlineStr">
        <is>
          <t>활붕장어(국용,머리포함)</t>
        </is>
      </c>
      <c r="C135" t="inlineStr">
        <is>
          <t>국내산</t>
        </is>
      </c>
      <c r="D135" t="inlineStr">
        <is>
          <t>30cm내외/마리</t>
        </is>
      </c>
      <c r="E135" t="inlineStr">
        <is>
          <t>kg</t>
        </is>
      </c>
      <c r="F135" t="inlineStr">
        <is>
          <t>*</t>
        </is>
      </c>
      <c r="G135" t="n">
        <v>35190</v>
      </c>
      <c r="H135" t="inlineStr"/>
      <c r="I135" t="inlineStr"/>
      <c r="J135" t="inlineStr"/>
      <c r="K135" t="inlineStr">
        <is>
          <t>[특징] 활붕장어 내장제거/머리포함,온마리
[용도] 탕용</t>
        </is>
      </c>
      <c r="L135" t="inlineStr"/>
      <c r="M135" t="inlineStr"/>
    </row>
    <row r="136">
      <c r="A136" t="inlineStr">
        <is>
          <t>활문어</t>
        </is>
      </c>
      <c r="B136" t="inlineStr">
        <is>
          <t>활문어(내장포함)</t>
        </is>
      </c>
      <c r="C136" t="inlineStr">
        <is>
          <t>국내산</t>
        </is>
      </c>
      <c r="D136" t="inlineStr">
        <is>
          <t>내장포함(별도포장)</t>
        </is>
      </c>
      <c r="E136" t="inlineStr">
        <is>
          <t>kg</t>
        </is>
      </c>
      <c r="F136" t="inlineStr">
        <is>
          <t>*</t>
        </is>
      </c>
      <c r="G136" t="n">
        <v>51850</v>
      </c>
      <c r="H136" t="inlineStr"/>
      <c r="I136" t="inlineStr"/>
      <c r="J136" t="inlineStr"/>
      <c r="K136" t="inlineStr">
        <is>
          <t>생물문어, 마리당 약 500g. 키로2미. 온마리, 내장O</t>
        </is>
      </c>
      <c r="L136" t="inlineStr"/>
      <c r="M136" t="inlineStr"/>
    </row>
    <row r="137">
      <c r="A137" t="inlineStr"/>
      <c r="B137" t="inlineStr">
        <is>
          <t>활문어(내장제거)</t>
        </is>
      </c>
      <c r="C137" t="inlineStr"/>
      <c r="D137" t="inlineStr">
        <is>
          <t>내장제거</t>
        </is>
      </c>
      <c r="E137" t="inlineStr">
        <is>
          <t>kg</t>
        </is>
      </c>
      <c r="F137" t="inlineStr">
        <is>
          <t>*</t>
        </is>
      </c>
      <c r="G137" t="inlineStr">
        <is>
          <t>*</t>
        </is>
      </c>
      <c r="H137" t="inlineStr"/>
      <c r="I137" t="inlineStr"/>
      <c r="J137" t="inlineStr"/>
      <c r="K137" t="inlineStr"/>
      <c r="L137" t="inlineStr"/>
      <c r="M137" t="inlineStr"/>
    </row>
    <row r="138">
      <c r="A138" t="inlineStr">
        <is>
          <t>우
럭</t>
        </is>
      </c>
      <c r="B138" t="inlineStr">
        <is>
          <t>우럭토막(頭포함)</t>
        </is>
      </c>
      <c r="C138" t="inlineStr">
        <is>
          <t>국내산</t>
        </is>
      </c>
      <c r="D138" t="inlineStr">
        <is>
          <t>매운탕용(머리포함)</t>
        </is>
      </c>
      <c r="E138" t="inlineStr">
        <is>
          <t>kg</t>
        </is>
      </c>
      <c r="F138" t="n">
        <v>50400</v>
      </c>
      <c r="G138" t="n">
        <v>50150</v>
      </c>
      <c r="H138" t="inlineStr"/>
      <c r="I138" t="inlineStr"/>
      <c r="J138" t="inlineStr"/>
      <c r="K138" t="inlineStr">
        <is>
          <t>내장,비늘제거, 온마리형태</t>
        </is>
      </c>
      <c r="L138" t="inlineStr"/>
      <c r="M138" t="inlineStr"/>
    </row>
    <row r="139">
      <c r="A139" t="inlineStr"/>
      <c r="B139" t="inlineStr">
        <is>
          <t>우럭토막(頭제거)</t>
        </is>
      </c>
      <c r="C139" t="inlineStr"/>
      <c r="D139" t="inlineStr">
        <is>
          <t>매운탕용(머리제외)</t>
        </is>
      </c>
      <c r="E139" t="inlineStr">
        <is>
          <t>kg</t>
        </is>
      </c>
      <c r="F139" t="n">
        <v>60800</v>
      </c>
      <c r="G139" t="n">
        <v>67150</v>
      </c>
      <c r="H139" t="inlineStr"/>
      <c r="I139" t="inlineStr"/>
      <c r="J139" t="inlineStr"/>
      <c r="K139" t="inlineStr">
        <is>
          <t>내장,비늘제거, 두절</t>
        </is>
      </c>
      <c r="L139" t="inlineStr"/>
      <c r="M139" t="inlineStr"/>
    </row>
    <row r="140">
      <c r="A140" t="inlineStr">
        <is>
          <t>광어</t>
        </is>
      </c>
      <c r="B140" t="inlineStr">
        <is>
          <t>광어토막(頭포함)</t>
        </is>
      </c>
      <c r="C140" t="inlineStr">
        <is>
          <t>국내산</t>
        </is>
      </c>
      <c r="D140" t="inlineStr">
        <is>
          <t>구이/국용(머리포함)</t>
        </is>
      </c>
      <c r="E140" t="inlineStr">
        <is>
          <t>kg</t>
        </is>
      </c>
      <c r="F140" t="inlineStr">
        <is>
          <t>*</t>
        </is>
      </c>
      <c r="G140" t="inlineStr"/>
      <c r="H140" t="inlineStr"/>
      <c r="I140" t="inlineStr"/>
      <c r="J140" t="inlineStr"/>
      <c r="K140" t="inlineStr"/>
      <c r="L140" t="inlineStr"/>
      <c r="M140" t="inlineStr"/>
    </row>
    <row r="141">
      <c r="A141" t="inlineStr"/>
      <c r="B141" t="inlineStr">
        <is>
          <t>광어토막(頭제거)</t>
        </is>
      </c>
      <c r="C141" t="inlineStr"/>
      <c r="D141" t="inlineStr">
        <is>
          <t>구이/국용(머리제외)</t>
        </is>
      </c>
      <c r="E141" t="inlineStr">
        <is>
          <t>kg</t>
        </is>
      </c>
      <c r="F141" t="inlineStr"/>
      <c r="G141" t="inlineStr"/>
      <c r="H141" t="inlineStr"/>
      <c r="I141" t="inlineStr"/>
      <c r="J141" t="inlineStr"/>
      <c r="K141" t="inlineStr"/>
      <c r="L141" t="inlineStr"/>
      <c r="M141" t="inlineStr"/>
    </row>
    <row r="142">
      <c r="A142" t="inlineStr">
        <is>
          <t>활 미꾸라지</t>
        </is>
      </c>
      <c r="B142" t="inlineStr"/>
      <c r="C142" t="inlineStr">
        <is>
          <t>국내산
(이식산)</t>
        </is>
      </c>
      <c r="D142" t="inlineStr">
        <is>
          <t>산소주입활미꾸라지</t>
        </is>
      </c>
      <c r="E142" t="inlineStr">
        <is>
          <t>kg</t>
        </is>
      </c>
      <c r="F142" t="inlineStr">
        <is>
          <t>*</t>
        </is>
      </c>
      <c r="G142" t="n">
        <v>27900</v>
      </c>
      <c r="H142" t="inlineStr"/>
      <c r="I142" t="inlineStr"/>
      <c r="J142" t="inlineStr"/>
      <c r="K142" t="inlineStr">
        <is>
          <t xml:space="preserve">[특징] 이식활미꾸라지로 산소주입 포장
[용도] 추어탕용 </t>
        </is>
      </c>
      <c r="L142" t="inlineStr"/>
      <c r="M142" t="inlineStr"/>
    </row>
    <row r="143">
      <c r="A143" t="inlineStr">
        <is>
          <t>○●○● 꽃게류 전처리 제품</t>
        </is>
      </c>
      <c r="B143" t="inlineStr"/>
      <c r="C143" t="inlineStr"/>
      <c r="D143" t="inlineStr"/>
      <c r="E143" t="inlineStr"/>
      <c r="F143" t="inlineStr"/>
      <c r="G143" t="inlineStr"/>
      <c r="H143" t="inlineStr"/>
      <c r="I143" t="inlineStr"/>
      <c r="J143" t="inlineStr"/>
      <c r="K143" t="inlineStr"/>
      <c r="L143" t="inlineStr"/>
      <c r="M143" t="inlineStr"/>
    </row>
    <row r="144">
      <c r="A144" t="inlineStr">
        <is>
          <t>구분</t>
        </is>
      </c>
      <c r="B144" t="inlineStr">
        <is>
          <t>제   품   명</t>
        </is>
      </c>
      <c r="C144" t="inlineStr">
        <is>
          <t>원산지</t>
        </is>
      </c>
      <c r="D144" t="inlineStr">
        <is>
          <t>제 품 규 격</t>
        </is>
      </c>
      <c r="E144" t="inlineStr">
        <is>
          <t>단위</t>
        </is>
      </c>
      <c r="F144" t="inlineStr">
        <is>
          <t>단가(원)</t>
        </is>
      </c>
      <c r="G144" t="inlineStr"/>
      <c r="H144" t="inlineStr">
        <is>
          <t>등락</t>
        </is>
      </c>
      <c r="I144" t="inlineStr"/>
      <c r="J144" t="inlineStr">
        <is>
          <t>과세</t>
        </is>
      </c>
      <c r="K144" t="inlineStr">
        <is>
          <t>제품특징 및 용도설명</t>
        </is>
      </c>
      <c r="L144" t="inlineStr">
        <is>
          <t>H</t>
        </is>
      </c>
      <c r="M144" t="inlineStr"/>
    </row>
    <row r="145">
      <c r="A145" t="inlineStr"/>
      <c r="B145" t="inlineStr"/>
      <c r="C145" t="inlineStr"/>
      <c r="D145" t="inlineStr"/>
      <c r="E145" t="inlineStr"/>
      <c r="F145" t="inlineStr">
        <is>
          <t>냉동</t>
        </is>
      </c>
      <c r="G145" t="inlineStr">
        <is>
          <t>냉장</t>
        </is>
      </c>
      <c r="H145" t="inlineStr"/>
      <c r="I145" t="inlineStr"/>
      <c r="J145" t="inlineStr"/>
      <c r="K145" t="inlineStr"/>
      <c r="L145" t="inlineStr"/>
      <c r="M145" t="inlineStr"/>
    </row>
    <row r="146">
      <c r="A146" t="inlineStr">
        <is>
          <t>꽃
게</t>
        </is>
      </c>
      <c r="B146" t="inlineStr">
        <is>
          <t>꽃게절단,20~30g/개(수입)</t>
        </is>
      </c>
      <c r="C146" t="inlineStr">
        <is>
          <t>중국산</t>
        </is>
      </c>
      <c r="D146" t="inlineStr">
        <is>
          <t>20~30g/개</t>
        </is>
      </c>
      <c r="E146" t="inlineStr">
        <is>
          <t>kg</t>
        </is>
      </c>
      <c r="F146" t="n">
        <v>8320</v>
      </c>
      <c r="G146" t="inlineStr"/>
      <c r="H146" t="inlineStr"/>
      <c r="I146" t="inlineStr"/>
      <c r="J146" t="inlineStr"/>
      <c r="K146" t="inlineStr">
        <is>
          <t>[특징] 끝발제거, 등껍질 제거후 1/2 절단
[용도] 탕용/찜용/튀김용</t>
        </is>
      </c>
      <c r="L146" t="inlineStr"/>
      <c r="M146" t="inlineStr"/>
    </row>
    <row r="147">
      <c r="A147" t="inlineStr"/>
      <c r="B147" t="inlineStr">
        <is>
          <t>꽃게절단,40~50g/개(수입)</t>
        </is>
      </c>
      <c r="C147" t="inlineStr">
        <is>
          <t>중국산</t>
        </is>
      </c>
      <c r="D147" t="inlineStr">
        <is>
          <t>40~50g/개(L사이즈)</t>
        </is>
      </c>
      <c r="E147" t="inlineStr">
        <is>
          <t>kg</t>
        </is>
      </c>
      <c r="F147" t="n">
        <v>12640</v>
      </c>
      <c r="G147" t="inlineStr"/>
      <c r="H147" t="inlineStr"/>
      <c r="I147" t="inlineStr"/>
      <c r="J147" t="inlineStr"/>
      <c r="K147" t="inlineStr"/>
      <c r="L147" t="inlineStr"/>
      <c r="M147" t="inlineStr"/>
    </row>
    <row r="148">
      <c r="A148" t="inlineStr"/>
      <c r="B148" t="inlineStr">
        <is>
          <t>꽃게절단(국산) 1/2절단 (끝발제거)</t>
        </is>
      </c>
      <c r="C148" t="inlineStr">
        <is>
          <t>국내산
(서해안)</t>
        </is>
      </c>
      <c r="D148" t="inlineStr">
        <is>
          <t>50~60g/16~20개 1/2절단,끝발제거,수율85%</t>
        </is>
      </c>
      <c r="E148" t="inlineStr">
        <is>
          <t>팩</t>
        </is>
      </c>
      <c r="F148" t="n">
        <v>19360</v>
      </c>
      <c r="G148" t="inlineStr"/>
      <c r="H148" t="inlineStr"/>
      <c r="I148" t="inlineStr"/>
      <c r="J148" t="inlineStr"/>
      <c r="K148" t="inlineStr">
        <is>
          <t>끝발제거, 등껍질제거
1토막:50/60g, 약 16~20토막, 실중량880g</t>
        </is>
      </c>
      <c r="L148" t="inlineStr">
        <is>
          <t>H</t>
        </is>
      </c>
      <c r="M148" t="inlineStr"/>
    </row>
    <row r="149">
      <c r="A149" t="inlineStr"/>
      <c r="B149" t="inlineStr">
        <is>
          <t>꽃게절단(국산) 1/4절단 (끝발제거)</t>
        </is>
      </c>
      <c r="C149" t="inlineStr">
        <is>
          <t>국내산
(서해안)</t>
        </is>
      </c>
      <c r="D149" t="inlineStr">
        <is>
          <t>30~40g/25~28개 1/4절단,끝발제거,수율85%</t>
        </is>
      </c>
      <c r="E149" t="inlineStr">
        <is>
          <t>팩</t>
        </is>
      </c>
      <c r="F149" t="n">
        <v>20320</v>
      </c>
      <c r="G149" t="inlineStr"/>
      <c r="H149" t="inlineStr"/>
      <c r="I149" t="inlineStr"/>
      <c r="J149" t="inlineStr"/>
      <c r="K149" t="inlineStr">
        <is>
          <t>끝발제거, 등껍질제거
1토막:30/40g, 약 25~28토막, 실중량880g</t>
        </is>
      </c>
      <c r="L149" t="inlineStr">
        <is>
          <t>H</t>
        </is>
      </c>
      <c r="M149" t="inlineStr"/>
    </row>
    <row r="150">
      <c r="A150" t="inlineStr"/>
      <c r="B150" t="inlineStr">
        <is>
          <t>★꽃게절단(국산) 1/2절단 (끝발제거)/박스</t>
        </is>
      </c>
      <c r="C150" t="inlineStr">
        <is>
          <t>국내산
(서해안)</t>
        </is>
      </c>
      <c r="D150" t="inlineStr">
        <is>
          <t>12KG=1BOX</t>
        </is>
      </c>
      <c r="E150" t="inlineStr">
        <is>
          <t>BOX</t>
        </is>
      </c>
      <c r="F150" t="n">
        <v>211200</v>
      </c>
      <c r="G150" t="inlineStr"/>
      <c r="H150" t="inlineStr">
        <is>
          <t>▼</t>
        </is>
      </c>
      <c r="I150" t="inlineStr"/>
      <c r="J150" t="inlineStr"/>
      <c r="K150" t="inlineStr">
        <is>
          <t>50~60g/16~20개, 1/2절단,끝발제거,수율85%</t>
        </is>
      </c>
      <c r="L150" t="inlineStr"/>
      <c r="M150" t="inlineStr"/>
    </row>
    <row r="151">
      <c r="A151" t="inlineStr"/>
      <c r="B151" t="inlineStr">
        <is>
          <t>★꽃게절단(국산) 1/4절단 (끝발제거)/박스</t>
        </is>
      </c>
      <c r="C151" t="inlineStr">
        <is>
          <t>국내산
(서해안)</t>
        </is>
      </c>
      <c r="D151" t="inlineStr">
        <is>
          <t>12KG=1BOX</t>
        </is>
      </c>
      <c r="E151" t="inlineStr">
        <is>
          <t>BOX</t>
        </is>
      </c>
      <c r="F151" t="n">
        <v>230400</v>
      </c>
      <c r="G151" t="inlineStr"/>
      <c r="H151" t="inlineStr">
        <is>
          <t>▼</t>
        </is>
      </c>
      <c r="I151" t="inlineStr"/>
      <c r="J151" t="inlineStr"/>
      <c r="K151" t="inlineStr">
        <is>
          <t>30~40g/25~28개,  1/4절단,끝발제거,수율85%</t>
        </is>
      </c>
      <c r="L151" t="inlineStr"/>
      <c r="M151" t="inlineStr"/>
    </row>
    <row r="152">
      <c r="A152" t="inlineStr">
        <is>
          <t>○●○● 새우류 전처리 제품</t>
        </is>
      </c>
      <c r="B152" t="inlineStr"/>
      <c r="C152" t="inlineStr"/>
      <c r="D152" t="inlineStr"/>
      <c r="E152" t="inlineStr"/>
      <c r="F152" t="inlineStr"/>
      <c r="G152" t="inlineStr"/>
      <c r="H152" t="inlineStr"/>
      <c r="I152" t="inlineStr"/>
      <c r="J152" t="inlineStr"/>
      <c r="K152" t="inlineStr"/>
      <c r="L152" t="inlineStr"/>
      <c r="M152" t="inlineStr"/>
    </row>
    <row r="153">
      <c r="A153" t="inlineStr">
        <is>
          <t>구분</t>
        </is>
      </c>
      <c r="B153" t="inlineStr">
        <is>
          <t>제   품   명</t>
        </is>
      </c>
      <c r="C153" t="inlineStr">
        <is>
          <t>원산지</t>
        </is>
      </c>
      <c r="D153" t="inlineStr">
        <is>
          <t>제 품 규 격</t>
        </is>
      </c>
      <c r="E153" t="inlineStr">
        <is>
          <t>단위</t>
        </is>
      </c>
      <c r="F153" t="inlineStr">
        <is>
          <t>단가(원)</t>
        </is>
      </c>
      <c r="G153" t="inlineStr"/>
      <c r="H153" t="inlineStr">
        <is>
          <t>등락</t>
        </is>
      </c>
      <c r="I153" t="inlineStr"/>
      <c r="J153" t="inlineStr">
        <is>
          <t>과세</t>
        </is>
      </c>
      <c r="K153" t="inlineStr">
        <is>
          <t>제품특징 및 용도설명</t>
        </is>
      </c>
      <c r="L153" t="inlineStr">
        <is>
          <t>H</t>
        </is>
      </c>
      <c r="M153" t="inlineStr"/>
    </row>
    <row r="154">
      <c r="A154" t="inlineStr"/>
      <c r="B154" t="inlineStr"/>
      <c r="C154" t="inlineStr"/>
      <c r="D154" t="inlineStr"/>
      <c r="E154" t="inlineStr"/>
      <c r="F154" t="inlineStr">
        <is>
          <t>냉동</t>
        </is>
      </c>
      <c r="G154" t="inlineStr">
        <is>
          <t>냉장</t>
        </is>
      </c>
      <c r="H154" t="inlineStr"/>
      <c r="I154" t="inlineStr"/>
      <c r="J154" t="inlineStr"/>
      <c r="K154" t="inlineStr"/>
      <c r="L154" t="inlineStr"/>
      <c r="M154" t="inlineStr"/>
    </row>
    <row r="155">
      <c r="A155" t="inlineStr">
        <is>
          <t>새
우</t>
        </is>
      </c>
      <c r="B155" t="inlineStr">
        <is>
          <t>새우살</t>
        </is>
      </c>
      <c r="C155" t="inlineStr">
        <is>
          <t>중국산</t>
        </is>
      </c>
      <c r="D155" t="inlineStr">
        <is>
          <t>200~300미
해동수율85%이상</t>
        </is>
      </c>
      <c r="E155" t="inlineStr">
        <is>
          <t>kg</t>
        </is>
      </c>
      <c r="F155" t="n">
        <v>17300</v>
      </c>
      <c r="G155" t="inlineStr">
        <is>
          <t>*</t>
        </is>
      </c>
      <c r="H155" t="inlineStr"/>
      <c r="I155" t="inlineStr"/>
      <c r="J155" t="inlineStr"/>
      <c r="K155" t="inlineStr">
        <is>
          <t>[특징] 껍질제거,IQF동결,해동수율우수함
[용도] 국용/찜용/볶음밥용 외</t>
        </is>
      </c>
      <c r="L155" t="inlineStr"/>
      <c r="M155" t="inlineStr"/>
    </row>
    <row r="156">
      <c r="A156" t="inlineStr"/>
      <c r="B156" t="inlineStr"/>
      <c r="C156" t="inlineStr">
        <is>
          <t>국내산</t>
        </is>
      </c>
      <c r="D156" t="inlineStr">
        <is>
          <t>200~300미 내외</t>
        </is>
      </c>
      <c r="E156" t="inlineStr">
        <is>
          <t>kg</t>
        </is>
      </c>
      <c r="F156" t="n">
        <v>53600</v>
      </c>
      <c r="G156" t="n">
        <v>58650</v>
      </c>
      <c r="H156" t="inlineStr"/>
      <c r="I156" t="inlineStr"/>
      <c r="J156" t="inlineStr"/>
      <c r="K156" t="inlineStr">
        <is>
          <t>홍새우 두절, 꼬리,껍질제거, 해동품</t>
        </is>
      </c>
      <c r="L156" t="inlineStr"/>
      <c r="M156" t="inlineStr"/>
    </row>
    <row r="157">
      <c r="A157" t="inlineStr"/>
      <c r="B157" t="inlineStr">
        <is>
          <t>백새우살</t>
        </is>
      </c>
      <c r="C157" t="inlineStr">
        <is>
          <t>국내산</t>
        </is>
      </c>
      <c r="D157" t="inlineStr">
        <is>
          <t>200미 내외</t>
        </is>
      </c>
      <c r="E157" t="inlineStr">
        <is>
          <t>kg</t>
        </is>
      </c>
      <c r="F157" t="inlineStr">
        <is>
          <t>일시품절</t>
        </is>
      </c>
      <c r="G157" t="inlineStr">
        <is>
          <t>일시품절</t>
        </is>
      </c>
      <c r="H157" t="inlineStr"/>
      <c r="I157" t="inlineStr"/>
      <c r="J157" t="inlineStr"/>
      <c r="K157" t="inlineStr">
        <is>
          <t>흰다리새우 두절,껍질제거,꼬리X, 해동품</t>
        </is>
      </c>
      <c r="L157" t="inlineStr"/>
      <c r="M157" t="inlineStr"/>
    </row>
    <row r="158">
      <c r="A158" t="inlineStr"/>
      <c r="B158" t="inlineStr">
        <is>
          <t>백새우살(150/200)</t>
        </is>
      </c>
      <c r="C158" t="inlineStr">
        <is>
          <t>국내산</t>
        </is>
      </c>
      <c r="D158" t="inlineStr">
        <is>
          <t>150-200미 내외</t>
        </is>
      </c>
      <c r="E158" t="inlineStr">
        <is>
          <t>kg</t>
        </is>
      </c>
      <c r="F158" t="n">
        <v>36800</v>
      </c>
      <c r="G158" t="inlineStr">
        <is>
          <t>*</t>
        </is>
      </c>
      <c r="H158" t="inlineStr"/>
      <c r="I158" t="inlineStr"/>
      <c r="J158" t="inlineStr"/>
      <c r="K158" t="inlineStr">
        <is>
          <t>흰다리새우 두절,껍질제거,꼬리X</t>
        </is>
      </c>
      <c r="L158" t="inlineStr"/>
      <c r="M158" t="inlineStr"/>
    </row>
    <row r="159">
      <c r="A159" t="inlineStr"/>
      <c r="B159" t="inlineStr">
        <is>
          <t>백새우살(흰다리새우살) 100/200</t>
        </is>
      </c>
      <c r="C159" t="inlineStr">
        <is>
          <t>베트남</t>
        </is>
      </c>
      <c r="D159" t="inlineStr">
        <is>
          <t>3~4g/알,200~300알/kg</t>
        </is>
      </c>
      <c r="E159" t="inlineStr">
        <is>
          <t>kg</t>
        </is>
      </c>
      <c r="F159" t="n">
        <v>20800</v>
      </c>
      <c r="G159" t="inlineStr">
        <is>
          <t>*</t>
        </is>
      </c>
      <c r="H159" t="inlineStr"/>
      <c r="I159" t="inlineStr"/>
      <c r="J159" t="inlineStr"/>
      <c r="K159" t="inlineStr">
        <is>
          <t>[특징] 껍질제거,선도우수한 백새우살 꼬리X
[용도] 국용/찜용/볶음밥용 외</t>
        </is>
      </c>
      <c r="L159" t="inlineStr"/>
      <c r="M159" t="inlineStr"/>
    </row>
    <row r="160">
      <c r="A160" t="inlineStr"/>
      <c r="B160" t="inlineStr">
        <is>
          <t>백새우살(흰다리새우살) 71/90</t>
        </is>
      </c>
      <c r="C160" t="inlineStr">
        <is>
          <t>베트남</t>
        </is>
      </c>
      <c r="D160" t="inlineStr">
        <is>
          <t>5~6g/알,180~200알/kg</t>
        </is>
      </c>
      <c r="E160" t="inlineStr"/>
      <c r="F160" t="n">
        <v>21760</v>
      </c>
      <c r="G160" t="inlineStr">
        <is>
          <t>*</t>
        </is>
      </c>
      <c r="H160" t="inlineStr"/>
      <c r="I160" t="inlineStr"/>
      <c r="J160" t="inlineStr"/>
      <c r="K160" t="inlineStr">
        <is>
          <t>[특징] 껍질제거,선도우수한 백새우살 꼬리X
[용도] 국용/찜용/볶음밥용/튀김용 외</t>
        </is>
      </c>
      <c r="L160" t="inlineStr"/>
      <c r="M160" t="inlineStr"/>
    </row>
    <row r="161">
      <c r="A161" t="inlineStr"/>
      <c r="B161" t="inlineStr">
        <is>
          <t>백새우살(흰다리새우살) 51/70</t>
        </is>
      </c>
      <c r="C161" t="inlineStr">
        <is>
          <t>베트남</t>
        </is>
      </c>
      <c r="D161" t="inlineStr">
        <is>
          <t>7~9g/알,110~130알/kg</t>
        </is>
      </c>
      <c r="E161" t="inlineStr"/>
      <c r="F161" t="n">
        <v>22880</v>
      </c>
      <c r="G161" t="inlineStr">
        <is>
          <t>*</t>
        </is>
      </c>
      <c r="H161" t="inlineStr"/>
      <c r="I161" t="inlineStr"/>
      <c r="J161" t="inlineStr"/>
      <c r="K161" t="inlineStr">
        <is>
          <t>[특징] 껍질제거,선도우수한 백새우살 꼬리X
[용도] 국용/찜용/볶음밥용/튀김용 외</t>
        </is>
      </c>
      <c r="L161" t="inlineStr"/>
      <c r="M161" t="inlineStr"/>
    </row>
    <row r="162">
      <c r="A162" t="inlineStr"/>
      <c r="B162" t="inlineStr">
        <is>
          <t>백새우살(흰다리새우살) 31/50</t>
        </is>
      </c>
      <c r="C162" t="inlineStr">
        <is>
          <t>베트남</t>
        </is>
      </c>
      <c r="D162" t="inlineStr">
        <is>
          <t>10~12g/알,80~100알/kg</t>
        </is>
      </c>
      <c r="E162" t="inlineStr">
        <is>
          <t>kg</t>
        </is>
      </c>
      <c r="F162" t="n">
        <v>24000</v>
      </c>
      <c r="G162" t="inlineStr">
        <is>
          <t>*</t>
        </is>
      </c>
      <c r="H162" t="inlineStr"/>
      <c r="I162" t="inlineStr"/>
      <c r="J162" t="inlineStr"/>
      <c r="K162" t="inlineStr">
        <is>
          <t>[특징] 껍질제거,선도우수한 백새우살 꼬리X
[용도] 국용/찜용/볶음밥용/튀김용 외</t>
        </is>
      </c>
      <c r="L162" t="inlineStr"/>
      <c r="M162" t="inlineStr"/>
    </row>
    <row r="163">
      <c r="A163" t="inlineStr"/>
      <c r="B163" t="inlineStr">
        <is>
          <t>★규격변경-칵테일새우(수입)-자숙</t>
        </is>
      </c>
      <c r="C163" t="inlineStr">
        <is>
          <t>베트남</t>
        </is>
      </c>
      <c r="D163" t="inlineStr">
        <is>
          <t>±100미/KG</t>
        </is>
      </c>
      <c r="E163" t="inlineStr">
        <is>
          <t>kg</t>
        </is>
      </c>
      <c r="F163" t="n">
        <v>34400</v>
      </c>
      <c r="G163" t="inlineStr">
        <is>
          <t>*</t>
        </is>
      </c>
      <c r="H163" t="inlineStr"/>
      <c r="I163" t="inlineStr"/>
      <c r="J163" t="inlineStr">
        <is>
          <t>ㅇ</t>
        </is>
      </c>
      <c r="K163" t="inlineStr">
        <is>
          <t>7190사이즈, IQF, 자숙 후 껍질제거, 꼬리유</t>
        </is>
      </c>
      <c r="L163" t="inlineStr"/>
      <c r="M163" t="inlineStr"/>
    </row>
    <row r="164">
      <c r="A164" t="inlineStr"/>
      <c r="B164" t="inlineStr"/>
      <c r="C164" t="inlineStr"/>
      <c r="D164" t="inlineStr">
        <is>
          <t>±180미/KG</t>
        </is>
      </c>
      <c r="E164" t="inlineStr">
        <is>
          <t>kg</t>
        </is>
      </c>
      <c r="F164" t="n">
        <v>33120</v>
      </c>
      <c r="G164" t="inlineStr">
        <is>
          <t>*</t>
        </is>
      </c>
      <c r="H164" t="inlineStr"/>
      <c r="I164" t="inlineStr"/>
      <c r="J164" t="inlineStr">
        <is>
          <t>ㅇ</t>
        </is>
      </c>
      <c r="K164" t="inlineStr">
        <is>
          <t>3150사이즈, IQF, 자숙 후 껍질제거, 꼬리유</t>
        </is>
      </c>
      <c r="L164" t="inlineStr"/>
      <c r="M164" t="inlineStr"/>
    </row>
    <row r="165">
      <c r="A165" t="inlineStr"/>
      <c r="B165" t="inlineStr">
        <is>
          <t>생칵테일새우(70미)</t>
        </is>
      </c>
      <c r="C165" t="inlineStr">
        <is>
          <t>수입
(베트남)</t>
        </is>
      </c>
      <c r="D165" t="inlineStr">
        <is>
          <t>±70미/KG</t>
        </is>
      </c>
      <c r="E165" t="inlineStr">
        <is>
          <t>kg</t>
        </is>
      </c>
      <c r="F165" t="n">
        <v>24000</v>
      </c>
      <c r="G165" t="inlineStr">
        <is>
          <t>*</t>
        </is>
      </c>
      <c r="H165" t="inlineStr"/>
      <c r="I165" t="inlineStr"/>
      <c r="J165" t="inlineStr"/>
      <c r="K165" t="inlineStr">
        <is>
          <t>[특징] 흰다리새우탈각,꼬리있음
[용도] 튀김/찜용</t>
        </is>
      </c>
      <c r="L165" t="inlineStr"/>
      <c r="M165" t="inlineStr"/>
    </row>
    <row r="166">
      <c r="A166" t="inlineStr"/>
      <c r="B166" t="inlineStr">
        <is>
          <t>블랙타이거새우(특대-20미) ★신규</t>
        </is>
      </c>
      <c r="C166" t="inlineStr">
        <is>
          <t>외국산(말레이시아 외)</t>
        </is>
      </c>
      <c r="D166" t="inlineStr">
        <is>
          <t>특대(20미/kg)</t>
        </is>
      </c>
      <c r="E166" t="inlineStr">
        <is>
          <t>kg</t>
        </is>
      </c>
      <c r="F166" t="n">
        <v>44800</v>
      </c>
      <c r="G166" t="inlineStr">
        <is>
          <t>*</t>
        </is>
      </c>
      <c r="H166" t="inlineStr"/>
      <c r="I166" t="inlineStr"/>
      <c r="J166" t="inlineStr"/>
      <c r="K166" t="inlineStr"/>
      <c r="L166" t="inlineStr"/>
      <c r="M166" t="inlineStr"/>
    </row>
    <row r="167">
      <c r="A167" t="inlineStr"/>
      <c r="B167" t="inlineStr">
        <is>
          <t>블랙타이거새우(대-30미) ★신규</t>
        </is>
      </c>
      <c r="C167" t="inlineStr"/>
      <c r="D167" t="inlineStr">
        <is>
          <t>대(30미/kg)</t>
        </is>
      </c>
      <c r="E167" t="inlineStr">
        <is>
          <t>kg</t>
        </is>
      </c>
      <c r="F167" t="n">
        <v>36320</v>
      </c>
      <c r="G167" t="inlineStr">
        <is>
          <t>*</t>
        </is>
      </c>
      <c r="H167" t="inlineStr"/>
      <c r="I167" t="inlineStr"/>
      <c r="J167" t="inlineStr"/>
      <c r="K167" t="inlineStr"/>
      <c r="L167" t="inlineStr"/>
      <c r="M167" t="inlineStr"/>
    </row>
    <row r="168">
      <c r="A168" t="inlineStr"/>
      <c r="B168" t="inlineStr">
        <is>
          <t>★규격변경-흰다리새우 50미/500g(껍질有)</t>
        </is>
      </c>
      <c r="C168" t="inlineStr">
        <is>
          <t>말레이시아</t>
        </is>
      </c>
      <c r="D168" t="inlineStr">
        <is>
          <t>500g/팩, 50미, 11~12cm</t>
        </is>
      </c>
      <c r="E168" t="inlineStr">
        <is>
          <t>팩</t>
        </is>
      </c>
      <c r="F168" t="n">
        <v>12800</v>
      </c>
      <c r="G168" t="inlineStr">
        <is>
          <t>*</t>
        </is>
      </c>
      <c r="H168" t="inlineStr"/>
      <c r="I168" t="inlineStr"/>
      <c r="J168" t="inlineStr"/>
      <c r="K168" t="inlineStr">
        <is>
          <t>[특징] 신선도좋은 새우 
[용도] 매운탕/해물탕용</t>
        </is>
      </c>
      <c r="L168" t="inlineStr"/>
      <c r="M168" t="inlineStr"/>
    </row>
    <row r="169">
      <c r="A169" t="inlineStr"/>
      <c r="B169" t="inlineStr">
        <is>
          <t>★규격변경-흰다리새우 30미/500g(껍질有)</t>
        </is>
      </c>
      <c r="C169" t="inlineStr">
        <is>
          <t>말레이시아</t>
        </is>
      </c>
      <c r="D169" t="inlineStr">
        <is>
          <t>500g/팩, 30미(중하)
13~14cm</t>
        </is>
      </c>
      <c r="E169" t="inlineStr">
        <is>
          <t>팩</t>
        </is>
      </c>
      <c r="F169" t="n">
        <v>14400</v>
      </c>
      <c r="G169" t="inlineStr">
        <is>
          <t>*</t>
        </is>
      </c>
      <c r="H169" t="inlineStr"/>
      <c r="I169" t="inlineStr"/>
      <c r="J169" t="inlineStr"/>
      <c r="K169" t="inlineStr"/>
      <c r="L169" t="inlineStr"/>
      <c r="M169" t="inlineStr"/>
    </row>
    <row r="170">
      <c r="A170" t="inlineStr"/>
      <c r="B170" t="inlineStr">
        <is>
          <t>★규격변경-흰다리새우 20미/500g(껍질有)</t>
        </is>
      </c>
      <c r="C170" t="inlineStr">
        <is>
          <t>베트남</t>
        </is>
      </c>
      <c r="D170" t="inlineStr">
        <is>
          <t>500g/팩, 20미(대하)
15~16cm</t>
        </is>
      </c>
      <c r="E170" t="inlineStr">
        <is>
          <t>팩</t>
        </is>
      </c>
      <c r="F170" t="n">
        <v>16000</v>
      </c>
      <c r="G170" t="inlineStr">
        <is>
          <t>*</t>
        </is>
      </c>
      <c r="H170" t="inlineStr"/>
      <c r="I170" t="inlineStr"/>
      <c r="J170" t="inlineStr"/>
      <c r="K170" t="inlineStr"/>
      <c r="L170" t="inlineStr"/>
      <c r="M170" t="inlineStr"/>
    </row>
    <row r="171">
      <c r="A171" t="inlineStr"/>
      <c r="B171" t="inlineStr">
        <is>
          <t>흰다리새우(껍질有)</t>
        </is>
      </c>
      <c r="C171" t="inlineStr">
        <is>
          <t>국내산</t>
        </is>
      </c>
      <c r="D171" t="inlineStr">
        <is>
          <t>50-60미/kg중하)</t>
        </is>
      </c>
      <c r="E171" t="inlineStr">
        <is>
          <t>kg</t>
        </is>
      </c>
      <c r="F171" t="inlineStr">
        <is>
          <t>일시품절</t>
        </is>
      </c>
      <c r="G171" t="inlineStr">
        <is>
          <t>일시품절</t>
        </is>
      </c>
      <c r="H171" t="inlineStr"/>
      <c r="I171" t="inlineStr"/>
      <c r="J171" t="inlineStr"/>
      <c r="K171" t="inlineStr">
        <is>
          <t>[특징]13~15cm, 50~60미, 양식산, 흰다리새우</t>
        </is>
      </c>
      <c r="L171" t="inlineStr"/>
      <c r="M171" t="inlineStr"/>
    </row>
    <row r="172">
      <c r="A172" t="inlineStr"/>
      <c r="B172" t="inlineStr"/>
      <c r="C172" t="inlineStr"/>
      <c r="D172" t="inlineStr">
        <is>
          <t>25~30미/kg(대하)</t>
        </is>
      </c>
      <c r="E172" t="inlineStr">
        <is>
          <t>kg</t>
        </is>
      </c>
      <c r="F172" t="inlineStr">
        <is>
          <t>일시품절</t>
        </is>
      </c>
      <c r="G172" t="inlineStr">
        <is>
          <t>일시품절</t>
        </is>
      </c>
      <c r="H172" t="inlineStr"/>
      <c r="I172" t="inlineStr"/>
      <c r="J172" t="inlineStr"/>
      <c r="K172" t="inlineStr">
        <is>
          <t>[특징]25~30미, 양식산, 흰다리새우</t>
        </is>
      </c>
      <c r="L172" t="inlineStr"/>
      <c r="M172" t="inlineStr"/>
    </row>
    <row r="173">
      <c r="A173" t="inlineStr"/>
      <c r="B173" t="inlineStr">
        <is>
          <t>흰다리통새우(버터플라이 헤드온)(껍질有)</t>
        </is>
      </c>
      <c r="C173" t="inlineStr">
        <is>
          <t>외국산</t>
        </is>
      </c>
      <c r="D173" t="inlineStr">
        <is>
          <t>700g(23g±30ea)/팩</t>
        </is>
      </c>
      <c r="E173" t="inlineStr">
        <is>
          <t>팩</t>
        </is>
      </c>
      <c r="F173" t="n">
        <v>31280</v>
      </c>
      <c r="G173" t="inlineStr">
        <is>
          <t>*</t>
        </is>
      </c>
      <c r="H173" t="inlineStr"/>
      <c r="I173" t="inlineStr"/>
      <c r="J173" t="inlineStr"/>
      <c r="K173" t="inlineStr">
        <is>
          <t>[특징] 흰다리새우를 버터플라이 형태로 손질하여 새우구이 등
다양한 요리에 간편하게 사용할 수 있는 제품</t>
        </is>
      </c>
      <c r="L173" t="inlineStr"/>
      <c r="M173" t="inlineStr"/>
    </row>
    <row r="174">
      <c r="A174" t="inlineStr"/>
      <c r="B174" t="inlineStr">
        <is>
          <t>민물새우(규격변동)</t>
        </is>
      </c>
      <c r="C174" t="inlineStr">
        <is>
          <t>인도산</t>
        </is>
      </c>
      <c r="D174" t="inlineStr">
        <is>
          <t>3-4cm/400g</t>
        </is>
      </c>
      <c r="E174" t="inlineStr">
        <is>
          <t>봉</t>
        </is>
      </c>
      <c r="F174" t="n">
        <v>10400</v>
      </c>
      <c r="G174" t="inlineStr">
        <is>
          <t>*</t>
        </is>
      </c>
      <c r="H174" t="inlineStr"/>
      <c r="I174" t="inlineStr"/>
      <c r="J174" t="inlineStr"/>
      <c r="K174" t="inlineStr">
        <is>
          <t>[특징] 신선도좋은 가재새우 온마리 손질
[용도] 매운탕/해물탕용</t>
        </is>
      </c>
      <c r="L174" t="inlineStr"/>
      <c r="M174" t="inlineStr"/>
    </row>
    <row r="175">
      <c r="A175" t="inlineStr"/>
      <c r="B175" t="inlineStr">
        <is>
          <t>가재새우살</t>
        </is>
      </c>
      <c r="C175" t="inlineStr">
        <is>
          <t>국내산</t>
        </is>
      </c>
      <c r="D175" t="inlineStr">
        <is>
          <t>150-200미</t>
        </is>
      </c>
      <c r="E175" t="inlineStr">
        <is>
          <t>kg</t>
        </is>
      </c>
      <c r="F175" t="inlineStr">
        <is>
          <t>품절</t>
        </is>
      </c>
      <c r="G175" t="inlineStr">
        <is>
          <t>품절</t>
        </is>
      </c>
      <c r="H175" t="inlineStr"/>
      <c r="I175" t="inlineStr"/>
      <c r="J175" t="inlineStr"/>
      <c r="K175" t="inlineStr">
        <is>
          <t>[특징] 신선도좋은 가재새우 온마리 손질
[용도] 매운탕/해물탕용</t>
        </is>
      </c>
      <c r="L175" t="inlineStr"/>
      <c r="M175" t="inlineStr"/>
    </row>
    <row r="176">
      <c r="A176" t="inlineStr"/>
      <c r="B176" t="inlineStr">
        <is>
          <t>가재새우</t>
        </is>
      </c>
      <c r="C176" t="inlineStr">
        <is>
          <t>국내산</t>
        </is>
      </c>
      <c r="D176" t="inlineStr">
        <is>
          <t>40-50미,딱새우,쏙새우</t>
        </is>
      </c>
      <c r="E176" t="inlineStr">
        <is>
          <t>kg</t>
        </is>
      </c>
      <c r="F176" t="inlineStr">
        <is>
          <t>품절</t>
        </is>
      </c>
      <c r="G176" t="inlineStr">
        <is>
          <t>*</t>
        </is>
      </c>
      <c r="H176" t="inlineStr"/>
      <c r="I176" t="inlineStr"/>
      <c r="J176" t="inlineStr"/>
      <c r="K176" t="inlineStr">
        <is>
          <t>[특징] 신선도좋은 딱새우,쏙새우 
[용도] 매운탕/해물탕용</t>
        </is>
      </c>
      <c r="L176" t="inlineStr"/>
      <c r="M176" t="inlineStr"/>
    </row>
    <row r="177">
      <c r="A177" t="inlineStr">
        <is>
          <t>○●○● 연체류 전처리 제품</t>
        </is>
      </c>
      <c r="B177" t="inlineStr"/>
      <c r="C177" t="inlineStr"/>
      <c r="D177" t="inlineStr"/>
      <c r="E177" t="inlineStr"/>
      <c r="F177" t="inlineStr"/>
      <c r="G177" t="inlineStr"/>
      <c r="H177" t="inlineStr"/>
      <c r="I177" t="inlineStr"/>
      <c r="J177" t="inlineStr"/>
      <c r="K177" t="inlineStr"/>
      <c r="L177" t="inlineStr"/>
      <c r="M177" t="inlineStr"/>
    </row>
    <row r="178">
      <c r="A178" t="inlineStr">
        <is>
          <t>구분</t>
        </is>
      </c>
      <c r="B178" t="inlineStr">
        <is>
          <t>제   품   명</t>
        </is>
      </c>
      <c r="C178" t="inlineStr">
        <is>
          <t>원산지</t>
        </is>
      </c>
      <c r="D178" t="inlineStr">
        <is>
          <t>제 품 규 격</t>
        </is>
      </c>
      <c r="E178" t="inlineStr">
        <is>
          <t>단위</t>
        </is>
      </c>
      <c r="F178" t="inlineStr">
        <is>
          <t>단가(원)</t>
        </is>
      </c>
      <c r="G178" t="inlineStr"/>
      <c r="H178" t="inlineStr">
        <is>
          <t>등 락</t>
        </is>
      </c>
      <c r="I178" t="inlineStr"/>
      <c r="J178" t="inlineStr">
        <is>
          <t>과세</t>
        </is>
      </c>
      <c r="K178" t="inlineStr">
        <is>
          <t>제품특징 및 용도설명</t>
        </is>
      </c>
      <c r="L178" t="inlineStr">
        <is>
          <t>H</t>
        </is>
      </c>
      <c r="M178" t="inlineStr"/>
    </row>
    <row r="179">
      <c r="A179" t="inlineStr"/>
      <c r="B179" t="inlineStr"/>
      <c r="C179" t="inlineStr"/>
      <c r="D179" t="inlineStr"/>
      <c r="E179" t="inlineStr"/>
      <c r="F179" t="inlineStr">
        <is>
          <t>냉동</t>
        </is>
      </c>
      <c r="G179" t="inlineStr">
        <is>
          <t>냉장</t>
        </is>
      </c>
      <c r="H179" t="inlineStr"/>
      <c r="I179" t="inlineStr"/>
      <c r="J179" t="inlineStr"/>
      <c r="K179" t="inlineStr"/>
      <c r="L179" t="inlineStr"/>
      <c r="M179" t="inlineStr"/>
    </row>
    <row r="180">
      <c r="A180" t="inlineStr">
        <is>
          <t>낙지</t>
        </is>
      </c>
      <c r="B180" t="inlineStr">
        <is>
          <t>낙지채(중국산)-수입완제품</t>
        </is>
      </c>
      <c r="C180" t="inlineStr">
        <is>
          <t>중국산</t>
        </is>
      </c>
      <c r="D180" t="inlineStr">
        <is>
          <t>±5cm</t>
        </is>
      </c>
      <c r="E180" t="inlineStr">
        <is>
          <t>kg</t>
        </is>
      </c>
      <c r="F180" t="n">
        <v>20800</v>
      </c>
      <c r="G180" t="inlineStr">
        <is>
          <t>*</t>
        </is>
      </c>
      <c r="H180" t="inlineStr"/>
      <c r="I180" t="inlineStr"/>
      <c r="J180" t="inlineStr"/>
      <c r="K180" t="inlineStr">
        <is>
          <t xml:space="preserve">[특징] 완제품소분
[용도] 볶음/국용/숙회 </t>
        </is>
      </c>
      <c r="L180" t="inlineStr"/>
      <c r="M180" t="inlineStr"/>
    </row>
    <row r="181">
      <c r="A181" t="inlineStr"/>
      <c r="B181" t="inlineStr">
        <is>
          <t>낙지채(수입산)-수입완제품</t>
        </is>
      </c>
      <c r="C181" t="inlineStr">
        <is>
          <t>외국산(인도네시아 외)</t>
        </is>
      </c>
      <c r="D181" t="inlineStr">
        <is>
          <t>±5cm</t>
        </is>
      </c>
      <c r="E181" t="inlineStr">
        <is>
          <t>kg</t>
        </is>
      </c>
      <c r="F181" t="n">
        <v>19200</v>
      </c>
      <c r="G181" t="inlineStr">
        <is>
          <t>*</t>
        </is>
      </c>
      <c r="H181" t="inlineStr"/>
      <c r="I181" t="inlineStr"/>
      <c r="J181" t="inlineStr"/>
      <c r="K181" t="inlineStr">
        <is>
          <t xml:space="preserve">[특징] 완제품소분
[용도] 볶음/국용/숙회 </t>
        </is>
      </c>
      <c r="L181" t="inlineStr"/>
      <c r="M181" t="inlineStr"/>
    </row>
    <row r="182">
      <c r="A182" t="inlineStr"/>
      <c r="B182" t="inlineStr">
        <is>
          <t>낙지채(국내산)</t>
        </is>
      </c>
      <c r="C182" t="inlineStr">
        <is>
          <t>국내산</t>
        </is>
      </c>
      <c r="D182" t="inlineStr">
        <is>
          <t>±5cm</t>
        </is>
      </c>
      <c r="E182" t="inlineStr">
        <is>
          <t>kg</t>
        </is>
      </c>
      <c r="F182" t="n">
        <v>47840</v>
      </c>
      <c r="G182" t="n">
        <v>56100</v>
      </c>
      <c r="H182" t="inlineStr"/>
      <c r="I182" t="inlineStr"/>
      <c r="J182" t="inlineStr"/>
      <c r="K182" t="inlineStr">
        <is>
          <t xml:space="preserve">[특징] 내장 제거후 채썰이
[용도] 볶음/국용/숙회 </t>
        </is>
      </c>
      <c r="L182" t="inlineStr"/>
      <c r="M182" t="inlineStr"/>
    </row>
    <row r="183">
      <c r="A183" t="inlineStr">
        <is>
          <t>쭈
꾸
미</t>
        </is>
      </c>
      <c r="B183" t="inlineStr">
        <is>
          <t>쭈꾸미채(외국산)-수입완제품</t>
        </is>
      </c>
      <c r="C183" t="inlineStr">
        <is>
          <t>수입산(베트남, 인도네시아)</t>
        </is>
      </c>
      <c r="D183" t="inlineStr">
        <is>
          <t>±5cm</t>
        </is>
      </c>
      <c r="E183" t="inlineStr">
        <is>
          <t>kg</t>
        </is>
      </c>
      <c r="F183" t="n">
        <v>19200</v>
      </c>
      <c r="G183" t="inlineStr">
        <is>
          <t>*</t>
        </is>
      </c>
      <c r="H183" t="inlineStr"/>
      <c r="I183" t="inlineStr"/>
      <c r="J183" t="inlineStr"/>
      <c r="K183" t="inlineStr">
        <is>
          <t xml:space="preserve">[특징] 완제품소분
[용도] 볶음/국용/숙회 </t>
        </is>
      </c>
      <c r="L183" t="inlineStr"/>
      <c r="M183" t="inlineStr"/>
    </row>
    <row r="184">
      <c r="A184" t="inlineStr"/>
      <c r="B184" t="inlineStr">
        <is>
          <t>쭈꾸미온마리</t>
        </is>
      </c>
      <c r="C184" t="inlineStr">
        <is>
          <t>베트남</t>
        </is>
      </c>
      <c r="D184" t="inlineStr">
        <is>
          <t>1kg/30미</t>
        </is>
      </c>
      <c r="E184" t="inlineStr">
        <is>
          <t>kg</t>
        </is>
      </c>
      <c r="F184" t="n">
        <v>18400</v>
      </c>
      <c r="G184" t="inlineStr">
        <is>
          <t>*</t>
        </is>
      </c>
      <c r="H184" t="inlineStr"/>
      <c r="I184" t="inlineStr"/>
      <c r="J184" t="inlineStr"/>
      <c r="K184" t="inlineStr">
        <is>
          <t xml:space="preserve">[특징] 완제품소분
[용도] 볶음/국용/숙회 </t>
        </is>
      </c>
      <c r="L184" t="inlineStr"/>
      <c r="M184" t="inlineStr"/>
    </row>
    <row r="185">
      <c r="A185" t="inlineStr"/>
      <c r="B185" t="inlineStr">
        <is>
          <t>베이비쭈꾸미</t>
        </is>
      </c>
      <c r="C185" t="inlineStr">
        <is>
          <t>베트남</t>
        </is>
      </c>
      <c r="D185" t="inlineStr">
        <is>
          <t>10±5g</t>
        </is>
      </c>
      <c r="E185" t="inlineStr">
        <is>
          <t>kg</t>
        </is>
      </c>
      <c r="F185" t="n">
        <v>17600</v>
      </c>
      <c r="G185" t="inlineStr">
        <is>
          <t>*</t>
        </is>
      </c>
      <c r="H185" t="inlineStr"/>
      <c r="I185" t="inlineStr"/>
      <c r="J185" t="inlineStr"/>
      <c r="K185" t="inlineStr">
        <is>
          <t xml:space="preserve">[특징] 베이비 쭈꾸미온마리
[용도] 볶음/국용/숙회 </t>
        </is>
      </c>
      <c r="L185" t="inlineStr"/>
      <c r="M185" t="inlineStr"/>
    </row>
    <row r="186">
      <c r="A186" t="inlineStr"/>
      <c r="B186" t="inlineStr">
        <is>
          <t>쭈꾸미채(국내산)</t>
        </is>
      </c>
      <c r="C186" t="inlineStr">
        <is>
          <t>국내산</t>
        </is>
      </c>
      <c r="D186" t="inlineStr">
        <is>
          <t>±5cm</t>
        </is>
      </c>
      <c r="E186" t="inlineStr">
        <is>
          <t>kg</t>
        </is>
      </c>
      <c r="F186" t="n">
        <v>72000</v>
      </c>
      <c r="G186" t="n">
        <v>78200</v>
      </c>
      <c r="H186" t="inlineStr"/>
      <c r="I186" t="inlineStr"/>
      <c r="J186" t="inlineStr"/>
      <c r="K186" t="inlineStr">
        <is>
          <t xml:space="preserve">[특징] 내장 제거후 채썰이
[용도] 볶음/국용/숙회 </t>
        </is>
      </c>
      <c r="L186" t="inlineStr">
        <is>
          <t>H</t>
        </is>
      </c>
      <c r="M186" t="inlineStr"/>
    </row>
    <row r="187">
      <c r="A187" t="inlineStr">
        <is>
          <t>오
징
어</t>
        </is>
      </c>
      <c r="B187" t="inlineStr">
        <is>
          <t>오징어채(유피)- IQF</t>
        </is>
      </c>
      <c r="C187" t="inlineStr">
        <is>
          <t>국내산</t>
        </is>
      </c>
      <c r="D187" t="inlineStr">
        <is>
          <t>세절(1cm *5~7cm)
슬라이스</t>
        </is>
      </c>
      <c r="E187" t="inlineStr">
        <is>
          <t>kg</t>
        </is>
      </c>
      <c r="F187" t="n">
        <v>23200</v>
      </c>
      <c r="G187" t="n">
        <v>29750</v>
      </c>
      <c r="H187" t="inlineStr"/>
      <c r="I187" t="inlineStr"/>
      <c r="J187" t="inlineStr"/>
      <c r="K187" t="inlineStr">
        <is>
          <t>[특징] 유피 채썰이,다리포함 - ,IQF
I.Q.F ? 개별 급속 냉동의 영문약자입니다.</t>
        </is>
      </c>
      <c r="L187" t="inlineStr">
        <is>
          <t>H</t>
        </is>
      </c>
      <c r="M187" t="inlineStr"/>
    </row>
    <row r="188">
      <c r="A188" t="inlineStr"/>
      <c r="B188" t="inlineStr">
        <is>
          <t>오징어채(유피)IQF-10kg/박스</t>
        </is>
      </c>
      <c r="C188" t="inlineStr"/>
      <c r="D188" t="inlineStr">
        <is>
          <t>세절(1cm *5~7cm)
슬라이스</t>
        </is>
      </c>
      <c r="E188" t="inlineStr">
        <is>
          <t>박스</t>
        </is>
      </c>
      <c r="F188" t="n">
        <v>227200</v>
      </c>
      <c r="G188" t="inlineStr">
        <is>
          <t>*</t>
        </is>
      </c>
      <c r="H188" t="inlineStr"/>
      <c r="I188" t="inlineStr"/>
      <c r="J188" t="inlineStr"/>
      <c r="K188" t="inlineStr">
        <is>
          <t>[특징] 유피 채썰이,다리포함 - ,IQF</t>
        </is>
      </c>
      <c r="L188" t="inlineStr">
        <is>
          <t>H</t>
        </is>
      </c>
      <c r="M188" t="inlineStr"/>
    </row>
    <row r="189">
      <c r="A189" t="inlineStr"/>
      <c r="B189" t="inlineStr">
        <is>
          <t>오징어채(유피)-5kg(벌크)/박스</t>
        </is>
      </c>
      <c r="C189" t="inlineStr"/>
      <c r="D189" t="inlineStr">
        <is>
          <t>세절(1.5cm *5~7cm)
슬라이스</t>
        </is>
      </c>
      <c r="E189" t="inlineStr">
        <is>
          <t> </t>
        </is>
      </c>
      <c r="F189" t="inlineStr">
        <is>
          <t>일시중지</t>
        </is>
      </c>
      <c r="G189" t="inlineStr"/>
      <c r="H189" t="inlineStr"/>
      <c r="I189" t="inlineStr"/>
      <c r="J189" t="inlineStr"/>
      <c r="K189" t="inlineStr">
        <is>
          <t>[특징] 유피 채썰이,다리포함 - 블록 벌크포장</t>
        </is>
      </c>
      <c r="L189" t="inlineStr"/>
      <c r="M189" t="inlineStr"/>
    </row>
    <row r="190">
      <c r="A190" t="inlineStr"/>
      <c r="B190" t="inlineStr">
        <is>
          <t>오징어채(탈피)</t>
        </is>
      </c>
      <c r="C190" t="inlineStr"/>
      <c r="D190" t="inlineStr">
        <is>
          <t>세절(1cm *5~7cm)</t>
        </is>
      </c>
      <c r="E190" t="inlineStr">
        <is>
          <t>kg</t>
        </is>
      </c>
      <c r="F190" t="n">
        <v>27200</v>
      </c>
      <c r="G190" t="n">
        <v>30600</v>
      </c>
      <c r="H190" t="inlineStr"/>
      <c r="I190" t="inlineStr"/>
      <c r="J190" t="inlineStr"/>
      <c r="K190" t="inlineStr">
        <is>
          <t>[특징] 탈피 채썰이, 다리포함,IQF</t>
        </is>
      </c>
      <c r="L190" t="inlineStr">
        <is>
          <t>H</t>
        </is>
      </c>
      <c r="M190" t="inlineStr"/>
    </row>
    <row r="191">
      <c r="A191" t="inlineStr"/>
      <c r="B191" t="inlineStr">
        <is>
          <t>오징어채(탈피)-10kg/박스</t>
        </is>
      </c>
      <c r="C191" t="inlineStr"/>
      <c r="D191" t="inlineStr">
        <is>
          <t>세절(1cm *5~7cm)</t>
        </is>
      </c>
      <c r="E191" t="inlineStr">
        <is>
          <t>박스</t>
        </is>
      </c>
      <c r="F191" t="n">
        <v>268800</v>
      </c>
      <c r="G191" t="inlineStr">
        <is>
          <t>*</t>
        </is>
      </c>
      <c r="H191" t="inlineStr"/>
      <c r="I191" t="inlineStr"/>
      <c r="J191" t="inlineStr"/>
      <c r="K191" t="inlineStr">
        <is>
          <t>[특징] 탈피 채썰이, 다리포함,IQF</t>
        </is>
      </c>
      <c r="L191" t="inlineStr">
        <is>
          <t>H</t>
        </is>
      </c>
      <c r="M191" t="inlineStr"/>
    </row>
    <row r="192">
      <c r="A192" t="inlineStr"/>
      <c r="B192" t="inlineStr">
        <is>
          <t>오징어채(탈피)-5kg(벌크)/박스</t>
        </is>
      </c>
      <c r="C192" t="inlineStr"/>
      <c r="D192" t="inlineStr">
        <is>
          <t>세절(1.5cm *5~7cm)
슬라이스</t>
        </is>
      </c>
      <c r="E192" t="inlineStr">
        <is>
          <t>  </t>
        </is>
      </c>
      <c r="F192" t="inlineStr">
        <is>
          <t>일시중지</t>
        </is>
      </c>
      <c r="G192" t="inlineStr"/>
      <c r="H192" t="inlineStr"/>
      <c r="I192" t="inlineStr"/>
      <c r="J192" t="inlineStr"/>
      <c r="K192" t="inlineStr">
        <is>
          <t>[특징] 탈피 채썰이,다리포함 - 블록 벌크포장</t>
        </is>
      </c>
      <c r="L192" t="inlineStr"/>
      <c r="M192" t="inlineStr"/>
    </row>
    <row r="193">
      <c r="A193" t="inlineStr"/>
      <c r="B193" t="inlineStr">
        <is>
          <t>오징어채(몸통유피)- IQF</t>
        </is>
      </c>
      <c r="C193" t="inlineStr"/>
      <c r="D193" t="inlineStr">
        <is>
          <t>세절(1cm *5~7cm)</t>
        </is>
      </c>
      <c r="E193" t="inlineStr">
        <is>
          <t>kg</t>
        </is>
      </c>
      <c r="F193" t="n">
        <v>28000</v>
      </c>
      <c r="G193" t="n">
        <v>31450</v>
      </c>
      <c r="H193" t="inlineStr">
        <is>
          <t>▼</t>
        </is>
      </c>
      <c r="I193" t="inlineStr">
        <is>
          <t>▼</t>
        </is>
      </c>
      <c r="J193" t="inlineStr"/>
      <c r="K193" t="inlineStr">
        <is>
          <t>[특징] 유피 채썰이, 몸통만 (다리 없음),IQF</t>
        </is>
      </c>
      <c r="L193" t="inlineStr">
        <is>
          <t>H</t>
        </is>
      </c>
      <c r="M193" t="inlineStr"/>
    </row>
    <row r="194">
      <c r="A194" t="inlineStr"/>
      <c r="B194" t="inlineStr">
        <is>
          <t>오징어채(몸통탈피)- IQF</t>
        </is>
      </c>
      <c r="C194" t="inlineStr"/>
      <c r="D194" t="inlineStr">
        <is>
          <t>세절(1cm *5~7cm)</t>
        </is>
      </c>
      <c r="E194" t="inlineStr">
        <is>
          <t>kg</t>
        </is>
      </c>
      <c r="F194" t="n">
        <v>32000</v>
      </c>
      <c r="G194" t="n">
        <v>35700</v>
      </c>
      <c r="H194" t="inlineStr"/>
      <c r="I194" t="inlineStr"/>
      <c r="J194" t="inlineStr"/>
      <c r="K194" t="inlineStr">
        <is>
          <t>[특징] 탈피 채썰이, 몸통만 (다리 없음),IQF</t>
        </is>
      </c>
      <c r="L194" t="inlineStr">
        <is>
          <t>H</t>
        </is>
      </c>
      <c r="M194" t="inlineStr"/>
    </row>
    <row r="195">
      <c r="A195" t="inlineStr"/>
      <c r="B195" t="inlineStr">
        <is>
          <t>오징어할복(유피)- IQF</t>
        </is>
      </c>
      <c r="C195" t="inlineStr">
        <is>
          <t>국내산</t>
        </is>
      </c>
      <c r="D195" t="inlineStr">
        <is>
          <t>할복</t>
        </is>
      </c>
      <c r="E195" t="inlineStr">
        <is>
          <t>kg</t>
        </is>
      </c>
      <c r="F195" t="n">
        <v>29920</v>
      </c>
      <c r="G195" t="n">
        <v>33490</v>
      </c>
      <c r="H195" t="inlineStr"/>
      <c r="I195" t="inlineStr"/>
      <c r="J195" t="inlineStr"/>
      <c r="K195" t="inlineStr">
        <is>
          <t>[특징] 유피 내장제거 통마리,다리포함</t>
        </is>
      </c>
      <c r="L195" t="inlineStr">
        <is>
          <t>H</t>
        </is>
      </c>
      <c r="M195" t="inlineStr"/>
    </row>
    <row r="196">
      <c r="A196" t="inlineStr"/>
      <c r="B196" t="inlineStr">
        <is>
          <t>오징어할복(탈피)- IQF</t>
        </is>
      </c>
      <c r="C196" t="inlineStr"/>
      <c r="D196" t="inlineStr">
        <is>
          <t>탈피할복</t>
        </is>
      </c>
      <c r="E196" t="inlineStr">
        <is>
          <t>kg</t>
        </is>
      </c>
      <c r="F196" t="n">
        <v>31520</v>
      </c>
      <c r="G196" t="n">
        <v>35190</v>
      </c>
      <c r="H196" t="inlineStr"/>
      <c r="I196" t="inlineStr"/>
      <c r="J196" t="inlineStr"/>
      <c r="K196" t="inlineStr">
        <is>
          <t>[특징] 탈피 내장제거 통마리,다리포함</t>
        </is>
      </c>
      <c r="L196" t="inlineStr">
        <is>
          <t>H</t>
        </is>
      </c>
      <c r="M196" t="inlineStr"/>
    </row>
    <row r="197">
      <c r="A197" t="inlineStr"/>
      <c r="B197" t="inlineStr">
        <is>
          <t>오징어할복(몸통유피)- IQF</t>
        </is>
      </c>
      <c r="C197" t="inlineStr"/>
      <c r="D197" t="inlineStr">
        <is>
          <t>몸만 할복</t>
        </is>
      </c>
      <c r="E197" t="inlineStr">
        <is>
          <t>kg</t>
        </is>
      </c>
      <c r="F197" t="n">
        <v>32800</v>
      </c>
      <c r="G197" t="n">
        <v>36550</v>
      </c>
      <c r="H197" t="inlineStr"/>
      <c r="I197" t="inlineStr"/>
      <c r="J197" t="inlineStr"/>
      <c r="K197" t="inlineStr">
        <is>
          <t>[특징] 유피 내장제거 통마리,몸통만(다리없음)</t>
        </is>
      </c>
      <c r="L197" t="inlineStr">
        <is>
          <t>H</t>
        </is>
      </c>
      <c r="M197" t="inlineStr"/>
    </row>
    <row r="198">
      <c r="A198" t="inlineStr"/>
      <c r="B198" t="inlineStr">
        <is>
          <t>오징어할복(몸통탈피)- IQF</t>
        </is>
      </c>
      <c r="C198" t="inlineStr"/>
      <c r="D198" t="inlineStr">
        <is>
          <t>몸만 탈피할복</t>
        </is>
      </c>
      <c r="E198" t="inlineStr">
        <is>
          <t>kg</t>
        </is>
      </c>
      <c r="F198" t="n">
        <v>34400</v>
      </c>
      <c r="G198" t="n">
        <v>38250</v>
      </c>
      <c r="H198" t="inlineStr"/>
      <c r="I198" t="inlineStr"/>
      <c r="J198" t="inlineStr"/>
      <c r="K198" t="inlineStr">
        <is>
          <t>[특징] 탈피 내장제거 통마리,몸통만(다리없음)</t>
        </is>
      </c>
      <c r="L198" t="inlineStr">
        <is>
          <t>H</t>
        </is>
      </c>
      <c r="M198" t="inlineStr"/>
    </row>
    <row r="199">
      <c r="A199" t="inlineStr"/>
      <c r="B199" t="inlineStr">
        <is>
          <t>오징어솔방울(사각)- IQF</t>
        </is>
      </c>
      <c r="C199" t="inlineStr">
        <is>
          <t>국내산</t>
        </is>
      </c>
      <c r="D199" t="inlineStr">
        <is>
          <t>약3~4cm 사긱</t>
        </is>
      </c>
      <c r="E199" t="inlineStr">
        <is>
          <t>kg</t>
        </is>
      </c>
      <c r="F199" t="n">
        <v>37600</v>
      </c>
      <c r="G199" t="n">
        <v>41650</v>
      </c>
      <c r="H199" t="inlineStr"/>
      <c r="I199" t="inlineStr"/>
      <c r="J199" t="inlineStr"/>
      <c r="K199" t="inlineStr">
        <is>
          <t>[특징] 탈피 내장제거 후 몸통 사각 모양 칼집</t>
        </is>
      </c>
      <c r="L199" t="inlineStr">
        <is>
          <t>H</t>
        </is>
      </c>
      <c r="M199" t="inlineStr"/>
    </row>
    <row r="200">
      <c r="A200" t="inlineStr"/>
      <c r="B200" t="inlineStr">
        <is>
          <t>오징어솔방울(채)- IQF</t>
        </is>
      </c>
      <c r="C200" t="inlineStr"/>
      <c r="D200" t="inlineStr">
        <is>
          <t>세절(1cm *7~8cm)</t>
        </is>
      </c>
      <c r="E200" t="inlineStr">
        <is>
          <t>kg</t>
        </is>
      </c>
      <c r="F200" t="n">
        <v>37600</v>
      </c>
      <c r="G200" t="n">
        <v>41650</v>
      </c>
      <c r="H200" t="inlineStr"/>
      <c r="I200" t="inlineStr"/>
      <c r="J200" t="inlineStr"/>
      <c r="K200" t="inlineStr">
        <is>
          <t>[특징] 탈피 내장제거 후 칼집 후 채썰기</t>
        </is>
      </c>
      <c r="L200" t="inlineStr">
        <is>
          <t>H</t>
        </is>
      </c>
      <c r="M200" t="inlineStr"/>
    </row>
    <row r="201">
      <c r="A201" t="inlineStr"/>
      <c r="B201" t="inlineStr">
        <is>
          <t>오징어링(유피)- IQF</t>
        </is>
      </c>
      <c r="C201" t="inlineStr">
        <is>
          <t>국내산</t>
        </is>
      </c>
      <c r="D201" t="inlineStr">
        <is>
          <t>링채</t>
        </is>
      </c>
      <c r="E201" t="inlineStr">
        <is>
          <t>kg</t>
        </is>
      </c>
      <c r="F201" t="n">
        <v>34880</v>
      </c>
      <c r="G201" t="n">
        <v>38760</v>
      </c>
      <c r="H201" t="inlineStr"/>
      <c r="I201" t="inlineStr"/>
      <c r="J201" t="inlineStr"/>
      <c r="K201" t="inlineStr">
        <is>
          <t>[특징] 유피 내장제거 후 몸통 링 절단</t>
        </is>
      </c>
      <c r="L201" t="inlineStr">
        <is>
          <t>H</t>
        </is>
      </c>
      <c r="M201" t="inlineStr"/>
    </row>
    <row r="202">
      <c r="A202" t="inlineStr"/>
      <c r="B202" t="inlineStr">
        <is>
          <t>오징어링(탈피)- IQF</t>
        </is>
      </c>
      <c r="C202" t="inlineStr"/>
      <c r="D202" t="inlineStr">
        <is>
          <t>탈피링채</t>
        </is>
      </c>
      <c r="E202" t="inlineStr">
        <is>
          <t>kg</t>
        </is>
      </c>
      <c r="F202" t="n">
        <v>36480</v>
      </c>
      <c r="G202" t="n">
        <v>40460</v>
      </c>
      <c r="H202" t="inlineStr"/>
      <c r="I202" t="inlineStr"/>
      <c r="J202" t="inlineStr"/>
      <c r="K202" t="inlineStr">
        <is>
          <t>[특징] 탈피 내장제거 후 몸통 링 절단</t>
        </is>
      </c>
      <c r="L202" t="inlineStr">
        <is>
          <t>H</t>
        </is>
      </c>
      <c r="M202" t="inlineStr"/>
    </row>
    <row r="203">
      <c r="A203" t="inlineStr"/>
      <c r="B203" t="inlineStr">
        <is>
          <t>오징어몸통사각(유피)- IQF</t>
        </is>
      </c>
      <c r="C203" t="inlineStr">
        <is>
          <t>국내산</t>
        </is>
      </c>
      <c r="D203" t="inlineStr">
        <is>
          <t>몸통(2*3cm)</t>
        </is>
      </c>
      <c r="E203" t="inlineStr">
        <is>
          <t>kg</t>
        </is>
      </c>
      <c r="F203" t="inlineStr">
        <is>
          <t>중지</t>
        </is>
      </c>
      <c r="G203" t="inlineStr">
        <is>
          <t>중지</t>
        </is>
      </c>
      <c r="H203" t="inlineStr"/>
      <c r="I203" t="inlineStr"/>
      <c r="J203" t="inlineStr"/>
      <c r="K203" t="inlineStr">
        <is>
          <t>[특징] 유피 내장제거 후 몸통 사각절단</t>
        </is>
      </c>
      <c r="L203" t="inlineStr">
        <is>
          <t>H</t>
        </is>
      </c>
      <c r="M203" t="inlineStr"/>
    </row>
    <row r="204">
      <c r="A204" t="inlineStr"/>
      <c r="B204" t="inlineStr">
        <is>
          <t>오징어몸통사각(탈피)- IQF</t>
        </is>
      </c>
      <c r="C204" t="inlineStr"/>
      <c r="D204" t="inlineStr">
        <is>
          <t>몸통(2*3cm)</t>
        </is>
      </c>
      <c r="E204" t="inlineStr">
        <is>
          <t>kg</t>
        </is>
      </c>
      <c r="F204" t="inlineStr">
        <is>
          <t>중지</t>
        </is>
      </c>
      <c r="G204" t="inlineStr">
        <is>
          <t>중지</t>
        </is>
      </c>
      <c r="H204" t="inlineStr"/>
      <c r="I204" t="inlineStr"/>
      <c r="J204" t="inlineStr"/>
      <c r="K204" t="inlineStr">
        <is>
          <t>[특징] 탈피 내장제거 후 몸통 탈피사각절단</t>
        </is>
      </c>
      <c r="L204" t="inlineStr">
        <is>
          <t>H</t>
        </is>
      </c>
      <c r="M204" t="inlineStr"/>
    </row>
    <row r="205">
      <c r="A205" t="inlineStr"/>
      <c r="B205" t="inlineStr">
        <is>
          <t>오징어다지기1(다리,귀)- IQF</t>
        </is>
      </c>
      <c r="C205" t="inlineStr">
        <is>
          <t>국내산</t>
        </is>
      </c>
      <c r="D205" t="inlineStr">
        <is>
          <t>다짐(다리,귀)</t>
        </is>
      </c>
      <c r="E205" t="inlineStr">
        <is>
          <t>kg</t>
        </is>
      </c>
      <c r="F205" t="n">
        <v>28800</v>
      </c>
      <c r="G205" t="n">
        <v>32300</v>
      </c>
      <c r="H205" t="inlineStr"/>
      <c r="I205" t="inlineStr"/>
      <c r="J205" t="inlineStr"/>
      <c r="K205" t="inlineStr">
        <is>
          <t>[특징] 다리,귀로만 다지기
[용도] 전용/볶음밥용</t>
        </is>
      </c>
      <c r="L205" t="inlineStr">
        <is>
          <t>H</t>
        </is>
      </c>
      <c r="M205" t="inlineStr"/>
    </row>
    <row r="206">
      <c r="A206" t="inlineStr"/>
      <c r="B206" t="inlineStr">
        <is>
          <t>오징어다지기2(유피몸/다리/귀)- IQF</t>
        </is>
      </c>
      <c r="C206" t="inlineStr"/>
      <c r="D206" t="inlineStr">
        <is>
          <t>다짐(유피몸,다리,귀)</t>
        </is>
      </c>
      <c r="E206" t="inlineStr">
        <is>
          <t>kg</t>
        </is>
      </c>
      <c r="F206" t="n">
        <v>30400</v>
      </c>
      <c r="G206" t="n">
        <v>34000</v>
      </c>
      <c r="H206" t="inlineStr"/>
      <c r="I206" t="inlineStr"/>
      <c r="J206" t="inlineStr"/>
      <c r="K206" t="inlineStr">
        <is>
          <t>[특징] 몸(유피), 다리, 귀로 다지기
[용도] 전용/볶음밥용</t>
        </is>
      </c>
      <c r="L206" t="inlineStr">
        <is>
          <t>H</t>
        </is>
      </c>
      <c r="M206" t="inlineStr"/>
    </row>
    <row r="207">
      <c r="A207" t="inlineStr"/>
      <c r="B207" t="inlineStr">
        <is>
          <t>오징어다지기3(탈피몸/다리/귀)- IQF</t>
        </is>
      </c>
      <c r="C207" t="inlineStr"/>
      <c r="D207" t="inlineStr">
        <is>
          <t>다짐(탈피몸,다리,귀)</t>
        </is>
      </c>
      <c r="E207" t="inlineStr">
        <is>
          <t>kg</t>
        </is>
      </c>
      <c r="F207" t="n">
        <v>32000</v>
      </c>
      <c r="G207" t="n">
        <v>35700</v>
      </c>
      <c r="H207" t="inlineStr"/>
      <c r="I207" t="inlineStr"/>
      <c r="J207" t="inlineStr"/>
      <c r="K207" t="inlineStr">
        <is>
          <t>[특징] 몸(탈피), 다리, 귀로 다지기
[용도] 전용/볶음밥용</t>
        </is>
      </c>
      <c r="L207" t="inlineStr">
        <is>
          <t>H</t>
        </is>
      </c>
      <c r="M207" t="inlineStr"/>
    </row>
    <row r="208">
      <c r="A208" t="inlineStr"/>
      <c r="B208" t="inlineStr">
        <is>
          <t>오징어다지기4(탈피몸)- IQF</t>
        </is>
      </c>
      <c r="C208" t="inlineStr"/>
      <c r="D208" t="inlineStr">
        <is>
          <t>다짐(탈피몸)</t>
        </is>
      </c>
      <c r="E208" t="inlineStr">
        <is>
          <t>kg</t>
        </is>
      </c>
      <c r="F208" t="n">
        <v>40000</v>
      </c>
      <c r="G208" t="n">
        <v>44200</v>
      </c>
      <c r="H208" t="inlineStr"/>
      <c r="I208" t="inlineStr"/>
      <c r="J208" t="inlineStr"/>
      <c r="K208" t="inlineStr">
        <is>
          <t>[특징] 몸(탈피)로 다지기
[용도] 전용/볶음밥용</t>
        </is>
      </c>
      <c r="L208" t="inlineStr">
        <is>
          <t>H</t>
        </is>
      </c>
      <c r="M208" t="inlineStr"/>
    </row>
    <row r="209">
      <c r="A209" t="inlineStr"/>
      <c r="B209" t="inlineStr">
        <is>
          <t>오징어다리</t>
        </is>
      </c>
      <c r="C209" t="inlineStr">
        <is>
          <t>국내산</t>
        </is>
      </c>
      <c r="D209" t="inlineStr">
        <is>
          <t>오징어 다리(통)</t>
        </is>
      </c>
      <c r="E209" t="inlineStr">
        <is>
          <t>kg</t>
        </is>
      </c>
      <c r="F209" t="inlineStr">
        <is>
          <t>*</t>
        </is>
      </c>
      <c r="G209" t="n">
        <v>30600</v>
      </c>
      <c r="H209" t="inlineStr"/>
      <c r="I209" t="inlineStr"/>
      <c r="J209" t="inlineStr"/>
      <c r="K209" t="inlineStr">
        <is>
          <t>[특징] 튀김용</t>
        </is>
      </c>
      <c r="L209" t="inlineStr"/>
      <c r="M209" t="inlineStr"/>
    </row>
    <row r="210">
      <c r="A210" t="inlineStr"/>
      <c r="B210" t="inlineStr">
        <is>
          <t>오징어원어</t>
        </is>
      </c>
      <c r="C210" t="inlineStr">
        <is>
          <t>국내산</t>
        </is>
      </c>
      <c r="D210" t="inlineStr">
        <is>
          <t>오징어 원어</t>
        </is>
      </c>
      <c r="E210" t="inlineStr">
        <is>
          <t>kg</t>
        </is>
      </c>
      <c r="F210" t="n">
        <v>24000</v>
      </c>
      <c r="G210" t="inlineStr">
        <is>
          <t>*</t>
        </is>
      </c>
      <c r="H210" t="inlineStr"/>
      <c r="I210" t="inlineStr"/>
      <c r="J210" t="inlineStr"/>
      <c r="K210" t="inlineStr">
        <is>
          <t>[특징] 오징어원어</t>
        </is>
      </c>
      <c r="L210" t="inlineStr"/>
      <c r="M210" t="inlineStr"/>
    </row>
    <row r="211">
      <c r="A211" t="inlineStr">
        <is>
          <t>갑
오
징
어</t>
        </is>
      </c>
      <c r="B211" t="inlineStr">
        <is>
          <t>갑오징어채(유피)</t>
        </is>
      </c>
      <c r="C211" t="inlineStr">
        <is>
          <t>국내산</t>
        </is>
      </c>
      <c r="D211" t="inlineStr">
        <is>
          <t>세절(1cm *4~6cm)</t>
        </is>
      </c>
      <c r="E211" t="inlineStr">
        <is>
          <t>kg</t>
        </is>
      </c>
      <c r="F211" t="n">
        <v>28320</v>
      </c>
      <c r="G211" t="n">
        <v>30090</v>
      </c>
      <c r="H211" t="inlineStr"/>
      <c r="I211" t="inlineStr"/>
      <c r="J211" t="inlineStr"/>
      <c r="K211" t="inlineStr">
        <is>
          <t>[특징] 유피 채썰이, 다리포함</t>
        </is>
      </c>
      <c r="L211" t="inlineStr">
        <is>
          <t>H</t>
        </is>
      </c>
      <c r="M211" t="inlineStr"/>
    </row>
    <row r="212">
      <c r="A212" t="inlineStr"/>
      <c r="B212" t="inlineStr">
        <is>
          <t>갑오징어채(탈피)</t>
        </is>
      </c>
      <c r="C212" t="inlineStr"/>
      <c r="D212" t="inlineStr">
        <is>
          <t>세절(1cm *4~6cm)</t>
        </is>
      </c>
      <c r="E212" t="inlineStr">
        <is>
          <t>kg</t>
        </is>
      </c>
      <c r="F212" t="n">
        <v>33600</v>
      </c>
      <c r="G212" t="n">
        <v>35700</v>
      </c>
      <c r="H212" t="inlineStr"/>
      <c r="I212" t="inlineStr"/>
      <c r="J212" t="inlineStr"/>
      <c r="K212" t="inlineStr">
        <is>
          <t>[특징] 탈피 채설이, 다리포함</t>
        </is>
      </c>
      <c r="L212" t="inlineStr"/>
      <c r="M212" t="inlineStr"/>
    </row>
    <row r="213">
      <c r="A213" t="inlineStr"/>
      <c r="B213" t="inlineStr">
        <is>
          <t>갑오징어몸통채(유피)</t>
        </is>
      </c>
      <c r="C213" t="inlineStr"/>
      <c r="D213" t="inlineStr">
        <is>
          <t>세절(1cm *4~6cm)</t>
        </is>
      </c>
      <c r="E213" t="inlineStr"/>
      <c r="F213" t="n">
        <v>37280</v>
      </c>
      <c r="G213" t="n">
        <v>39610</v>
      </c>
      <c r="H213" t="inlineStr"/>
      <c r="I213" t="inlineStr"/>
      <c r="J213" t="inlineStr"/>
      <c r="K213" t="inlineStr">
        <is>
          <t>[특징] 유피 채썰이, 몸통만 (다리 없음)</t>
        </is>
      </c>
      <c r="L213" t="inlineStr"/>
      <c r="M213" t="inlineStr"/>
    </row>
    <row r="214">
      <c r="A214" t="inlineStr"/>
      <c r="B214" t="inlineStr">
        <is>
          <t>갑오징어몸통채(탈피)</t>
        </is>
      </c>
      <c r="C214" t="inlineStr"/>
      <c r="D214" t="inlineStr">
        <is>
          <t>세절(1cm *4~6cm)</t>
        </is>
      </c>
      <c r="E214" t="inlineStr">
        <is>
          <t>kg</t>
        </is>
      </c>
      <c r="F214" t="n">
        <v>42400</v>
      </c>
      <c r="G214" t="n">
        <v>45050</v>
      </c>
      <c r="H214" t="inlineStr"/>
      <c r="I214" t="inlineStr"/>
      <c r="J214" t="inlineStr"/>
      <c r="K214" t="inlineStr">
        <is>
          <t>[특징] 탈피 채썰이, 몸통만 (다리 없음)</t>
        </is>
      </c>
      <c r="L214" t="inlineStr"/>
      <c r="M214" t="inlineStr"/>
    </row>
    <row r="215">
      <c r="A215" t="inlineStr"/>
      <c r="B215" t="inlineStr">
        <is>
          <t>갑오징어할복(유피)</t>
        </is>
      </c>
      <c r="C215" t="inlineStr"/>
      <c r="D215" t="inlineStr">
        <is>
          <t>150~250g/마리</t>
        </is>
      </c>
      <c r="E215" t="inlineStr">
        <is>
          <t>kg</t>
        </is>
      </c>
      <c r="F215" t="n">
        <v>28800</v>
      </c>
      <c r="G215" t="n">
        <v>30600</v>
      </c>
      <c r="H215" t="inlineStr"/>
      <c r="I215" t="inlineStr"/>
      <c r="J215" t="inlineStr"/>
      <c r="K215" t="inlineStr">
        <is>
          <t>[특징] 비가식부위 제거 후 할복</t>
        </is>
      </c>
      <c r="L215" t="inlineStr"/>
      <c r="M215" t="inlineStr"/>
    </row>
    <row r="216">
      <c r="A216" t="inlineStr"/>
      <c r="B216" t="inlineStr">
        <is>
          <t>갑오징어할복(탈피)</t>
        </is>
      </c>
      <c r="C216" t="inlineStr"/>
      <c r="D216" t="inlineStr">
        <is>
          <t>150~250g/마리</t>
        </is>
      </c>
      <c r="E216" t="inlineStr">
        <is>
          <t>kg</t>
        </is>
      </c>
      <c r="F216" t="n">
        <v>33760</v>
      </c>
      <c r="G216" t="n">
        <v>35870</v>
      </c>
      <c r="H216" t="inlineStr"/>
      <c r="I216" t="inlineStr"/>
      <c r="J216" t="inlineStr"/>
      <c r="K216" t="inlineStr">
        <is>
          <t>[특징] 비가식부위 제거 후 탈피할복</t>
        </is>
      </c>
      <c r="L216" t="inlineStr"/>
      <c r="M216" t="inlineStr"/>
    </row>
    <row r="217">
      <c r="A217" t="inlineStr"/>
      <c r="B217" t="inlineStr">
        <is>
          <t>갑오징어할복(몸통유피)</t>
        </is>
      </c>
      <c r="C217" t="inlineStr"/>
      <c r="D217" t="inlineStr">
        <is>
          <t>몸만</t>
        </is>
      </c>
      <c r="E217" t="inlineStr">
        <is>
          <t>kg</t>
        </is>
      </c>
      <c r="F217" t="n">
        <v>37280</v>
      </c>
      <c r="G217" t="n">
        <v>39610</v>
      </c>
      <c r="H217" t="inlineStr"/>
      <c r="I217" t="inlineStr"/>
      <c r="J217" t="inlineStr"/>
      <c r="K217" t="inlineStr">
        <is>
          <t>[특징] 비가식부위 제거 후 몸통할복</t>
        </is>
      </c>
      <c r="L217" t="inlineStr"/>
      <c r="M217" t="inlineStr"/>
    </row>
    <row r="218">
      <c r="A218" t="inlineStr"/>
      <c r="B218" t="inlineStr">
        <is>
          <t>갑오징어할복(몸통탈피)</t>
        </is>
      </c>
      <c r="C218" t="inlineStr"/>
      <c r="D218" t="inlineStr">
        <is>
          <t>몸만</t>
        </is>
      </c>
      <c r="E218" t="inlineStr">
        <is>
          <t>kg</t>
        </is>
      </c>
      <c r="F218" t="n">
        <v>43200</v>
      </c>
      <c r="G218" t="n">
        <v>45900</v>
      </c>
      <c r="H218" t="inlineStr"/>
      <c r="I218" t="inlineStr"/>
      <c r="J218" t="inlineStr"/>
      <c r="K218" t="inlineStr">
        <is>
          <t>[특징] 비가식부위 제거 통마리, 탈피몸통만</t>
        </is>
      </c>
      <c r="L218" t="inlineStr"/>
      <c r="M218" t="inlineStr"/>
    </row>
    <row r="219">
      <c r="A219" t="inlineStr"/>
      <c r="B219" t="inlineStr">
        <is>
          <t>갑오징어솔방울(사각)</t>
        </is>
      </c>
      <c r="C219" t="inlineStr"/>
      <c r="D219" t="inlineStr">
        <is>
          <t>약3~4cm 사긱</t>
        </is>
      </c>
      <c r="E219" t="inlineStr">
        <is>
          <t>kg</t>
        </is>
      </c>
      <c r="F219" t="n">
        <v>45600</v>
      </c>
      <c r="G219" t="n">
        <v>48450</v>
      </c>
      <c r="H219" t="inlineStr"/>
      <c r="I219" t="inlineStr"/>
      <c r="J219" t="inlineStr"/>
      <c r="K219" t="inlineStr">
        <is>
          <t>[특징] 비가식부위 제거 후 몸통 사각 모양 칼집</t>
        </is>
      </c>
      <c r="L219" t="inlineStr"/>
      <c r="M219" t="inlineStr"/>
    </row>
    <row r="220">
      <c r="A220" t="inlineStr"/>
      <c r="B220" t="inlineStr">
        <is>
          <t>갑오징어솔방울채</t>
        </is>
      </c>
      <c r="C220" t="inlineStr"/>
      <c r="D220" t="inlineStr">
        <is>
          <t>1CM*5~7CM</t>
        </is>
      </c>
      <c r="E220" t="inlineStr">
        <is>
          <t>kg</t>
        </is>
      </c>
      <c r="F220" t="n">
        <v>45920</v>
      </c>
      <c r="G220" t="n">
        <v>48790</v>
      </c>
      <c r="H220" t="inlineStr"/>
      <c r="I220" t="inlineStr"/>
      <c r="J220" t="inlineStr"/>
      <c r="K220" t="inlineStr"/>
      <c r="L220" t="inlineStr"/>
      <c r="M220" t="inlineStr"/>
    </row>
    <row r="221">
      <c r="A221" t="inlineStr"/>
      <c r="B221" t="inlineStr">
        <is>
          <t>베이비갑오징어</t>
        </is>
      </c>
      <c r="C221" t="inlineStr">
        <is>
          <t>베트남</t>
        </is>
      </c>
      <c r="D221" t="inlineStr">
        <is>
          <t>40~50미/kg</t>
        </is>
      </c>
      <c r="E221" t="inlineStr">
        <is>
          <t>kg</t>
        </is>
      </c>
      <c r="F221" t="n">
        <v>22240</v>
      </c>
      <c r="G221" t="inlineStr">
        <is>
          <t>*</t>
        </is>
      </c>
      <c r="H221" t="inlineStr"/>
      <c r="I221" t="inlineStr"/>
      <c r="J221" t="inlineStr"/>
      <c r="K221" t="inlineStr">
        <is>
          <t>[특징] 비가식부위제거,탈피, 할복제품</t>
        </is>
      </c>
      <c r="L221" t="inlineStr"/>
      <c r="M221" t="inlineStr"/>
    </row>
    <row r="222">
      <c r="A222" t="inlineStr"/>
      <c r="B222" t="inlineStr">
        <is>
          <t>갑오징어(다리만)</t>
        </is>
      </c>
      <c r="C222" t="inlineStr">
        <is>
          <t>국내산</t>
        </is>
      </c>
      <c r="D222" t="inlineStr">
        <is>
          <t>다리만</t>
        </is>
      </c>
      <c r="E222" t="inlineStr">
        <is>
          <t>kg</t>
        </is>
      </c>
      <c r="F222" t="inlineStr">
        <is>
          <t>*</t>
        </is>
      </c>
      <c r="G222" t="n">
        <v>11050</v>
      </c>
      <c r="H222" t="inlineStr"/>
      <c r="I222" t="inlineStr"/>
      <c r="J222" t="inlineStr"/>
      <c r="K222" t="inlineStr"/>
      <c r="L222" t="inlineStr"/>
      <c r="M222" t="inlineStr"/>
    </row>
    <row r="223">
      <c r="A223" t="inlineStr">
        <is>
          <t>한
치</t>
        </is>
      </c>
      <c r="B223" t="inlineStr">
        <is>
          <t>한치채(유피)-굵은채</t>
        </is>
      </c>
      <c r="C223" t="inlineStr">
        <is>
          <t>국내산</t>
        </is>
      </c>
      <c r="D223" t="inlineStr">
        <is>
          <t>굵은채 1~2cm</t>
        </is>
      </c>
      <c r="E223" t="inlineStr">
        <is>
          <t>kg</t>
        </is>
      </c>
      <c r="F223" t="inlineStr">
        <is>
          <t>*</t>
        </is>
      </c>
      <c r="G223" t="n">
        <v>27200</v>
      </c>
      <c r="H223" t="inlineStr"/>
      <c r="I223" t="inlineStr"/>
      <c r="J223" t="inlineStr"/>
      <c r="K223" t="inlineStr">
        <is>
          <t>[특징] 유피 채썰이, 다리포함</t>
        </is>
      </c>
      <c r="L223" t="inlineStr">
        <is>
          <t>H</t>
        </is>
      </c>
      <c r="M223" t="inlineStr"/>
    </row>
    <row r="224">
      <c r="A224" t="inlineStr"/>
      <c r="B224" t="inlineStr">
        <is>
          <t>한치채(탈피)-굵은채</t>
        </is>
      </c>
      <c r="C224" t="inlineStr"/>
      <c r="D224" t="inlineStr">
        <is>
          <t>굵은채 1~2cm</t>
        </is>
      </c>
      <c r="E224" t="inlineStr">
        <is>
          <t>kg</t>
        </is>
      </c>
      <c r="F224" t="inlineStr">
        <is>
          <t>*</t>
        </is>
      </c>
      <c r="G224" t="n">
        <v>28900</v>
      </c>
      <c r="H224" t="inlineStr"/>
      <c r="I224" t="inlineStr"/>
      <c r="J224" t="inlineStr"/>
      <c r="K224" t="inlineStr">
        <is>
          <t>[특징] 탈피 채썰이, 다리포함</t>
        </is>
      </c>
      <c r="L224" t="inlineStr">
        <is>
          <t>H</t>
        </is>
      </c>
      <c r="M224" t="inlineStr"/>
    </row>
    <row r="225">
      <c r="A225" t="inlineStr"/>
      <c r="B225" t="inlineStr">
        <is>
          <t>한치할복(유피)</t>
        </is>
      </c>
      <c r="C225" t="inlineStr"/>
      <c r="D225" t="inlineStr">
        <is>
          <t>할복</t>
        </is>
      </c>
      <c r="E225" t="inlineStr">
        <is>
          <t>kg</t>
        </is>
      </c>
      <c r="F225" t="inlineStr">
        <is>
          <t>*</t>
        </is>
      </c>
      <c r="G225" t="n">
        <v>29750</v>
      </c>
      <c r="H225" t="inlineStr"/>
      <c r="I225" t="inlineStr"/>
      <c r="J225" t="inlineStr"/>
      <c r="K225" t="inlineStr">
        <is>
          <t>[특징] 비가식부위 제거 후 할복</t>
        </is>
      </c>
      <c r="L225" t="inlineStr">
        <is>
          <t>H</t>
        </is>
      </c>
      <c r="M225" t="inlineStr"/>
    </row>
    <row r="226">
      <c r="A226" t="inlineStr">
        <is>
          <t>○●○● 패류 및 기타수산물 전처리 제품</t>
        </is>
      </c>
      <c r="B226" t="inlineStr"/>
      <c r="C226" t="inlineStr"/>
      <c r="D226" t="inlineStr"/>
      <c r="E226" t="inlineStr"/>
      <c r="F226" t="inlineStr"/>
      <c r="G226" t="inlineStr"/>
      <c r="H226" t="inlineStr"/>
      <c r="I226" t="inlineStr"/>
      <c r="J226" t="inlineStr"/>
      <c r="K226" t="inlineStr"/>
      <c r="L226" t="inlineStr"/>
      <c r="M226" t="inlineStr"/>
    </row>
    <row r="227">
      <c r="A227" t="inlineStr">
        <is>
          <t>구분</t>
        </is>
      </c>
      <c r="B227" t="inlineStr">
        <is>
          <t>제   품   명</t>
        </is>
      </c>
      <c r="C227" t="inlineStr">
        <is>
          <t>원산지</t>
        </is>
      </c>
      <c r="D227" t="inlineStr">
        <is>
          <t>제 품 규 격</t>
        </is>
      </c>
      <c r="E227" t="inlineStr">
        <is>
          <t>단위</t>
        </is>
      </c>
      <c r="F227" t="inlineStr">
        <is>
          <t>단가(원)</t>
        </is>
      </c>
      <c r="G227" t="inlineStr"/>
      <c r="H227" t="inlineStr">
        <is>
          <t>등락</t>
        </is>
      </c>
      <c r="I227" t="inlineStr"/>
      <c r="J227" t="inlineStr">
        <is>
          <t>과세</t>
        </is>
      </c>
      <c r="K227" t="inlineStr">
        <is>
          <t>제품특징 및 용도설명</t>
        </is>
      </c>
      <c r="L227" t="inlineStr">
        <is>
          <t>H</t>
        </is>
      </c>
      <c r="M227" t="inlineStr"/>
    </row>
    <row r="228">
      <c r="A228" t="inlineStr"/>
      <c r="B228" t="inlineStr"/>
      <c r="C228" t="inlineStr"/>
      <c r="D228" t="inlineStr"/>
      <c r="E228" t="inlineStr"/>
      <c r="F228" t="inlineStr">
        <is>
          <t>냉동</t>
        </is>
      </c>
      <c r="G228" t="inlineStr">
        <is>
          <t>냉장</t>
        </is>
      </c>
      <c r="H228" t="inlineStr"/>
      <c r="I228" t="inlineStr"/>
      <c r="J228" t="inlineStr"/>
      <c r="K228" t="inlineStr"/>
      <c r="L228" t="inlineStr"/>
      <c r="M228" t="inlineStr"/>
    </row>
    <row r="229">
      <c r="A229" t="inlineStr">
        <is>
          <t>전
복</t>
        </is>
      </c>
      <c r="B229" t="inlineStr">
        <is>
          <t>피전복(11~13미)대</t>
        </is>
      </c>
      <c r="C229" t="inlineStr">
        <is>
          <t>국내산</t>
        </is>
      </c>
      <c r="D229" t="inlineStr">
        <is>
          <t>약 12미/KG</t>
        </is>
      </c>
      <c r="E229" t="inlineStr">
        <is>
          <t>kg</t>
        </is>
      </c>
      <c r="F229" t="inlineStr">
        <is>
          <t>*</t>
        </is>
      </c>
      <c r="G229" t="n">
        <v>64600</v>
      </c>
      <c r="H229" t="inlineStr"/>
      <c r="I229" t="inlineStr">
        <is>
          <t>▼</t>
        </is>
      </c>
      <c r="J229" t="inlineStr"/>
      <c r="K229" t="inlineStr">
        <is>
          <t>[특징] 살아있는전복,신선도A급,다시마넣어포장
[용도] 전복죽용</t>
        </is>
      </c>
      <c r="L229" t="inlineStr"/>
      <c r="M229" t="inlineStr"/>
    </row>
    <row r="230">
      <c r="A230" t="inlineStr"/>
      <c r="B230" t="inlineStr">
        <is>
          <t>피전복(14~16미)대</t>
        </is>
      </c>
      <c r="C230" t="inlineStr"/>
      <c r="D230" t="inlineStr">
        <is>
          <t>약 15미/KG</t>
        </is>
      </c>
      <c r="E230" t="inlineStr">
        <is>
          <t>kg</t>
        </is>
      </c>
      <c r="F230" t="inlineStr">
        <is>
          <t>*</t>
        </is>
      </c>
      <c r="G230" t="n">
        <v>54400</v>
      </c>
      <c r="H230" t="inlineStr"/>
      <c r="I230" t="inlineStr">
        <is>
          <t>▼</t>
        </is>
      </c>
      <c r="J230" t="inlineStr"/>
      <c r="K230" t="inlineStr"/>
      <c r="L230" t="inlineStr"/>
      <c r="M230" t="inlineStr"/>
    </row>
    <row r="231">
      <c r="A231" t="inlineStr"/>
      <c r="B231" t="inlineStr">
        <is>
          <t>피전복(17~19미)중</t>
        </is>
      </c>
      <c r="C231" t="inlineStr"/>
      <c r="D231" t="inlineStr">
        <is>
          <t>약 18미/KG</t>
        </is>
      </c>
      <c r="E231" t="inlineStr">
        <is>
          <t>kg</t>
        </is>
      </c>
      <c r="F231" t="inlineStr">
        <is>
          <t>*</t>
        </is>
      </c>
      <c r="G231" t="n">
        <v>52700</v>
      </c>
      <c r="H231" t="inlineStr"/>
      <c r="I231" t="inlineStr">
        <is>
          <t>▼</t>
        </is>
      </c>
      <c r="J231" t="inlineStr"/>
      <c r="K231" t="inlineStr"/>
      <c r="L231" t="inlineStr"/>
      <c r="M231" t="inlineStr"/>
    </row>
    <row r="232">
      <c r="A232" t="inlineStr"/>
      <c r="B232" t="inlineStr">
        <is>
          <t>피전복(19~22미)중</t>
        </is>
      </c>
      <c r="C232" t="inlineStr"/>
      <c r="D232" t="inlineStr">
        <is>
          <t>약 20미/KG</t>
        </is>
      </c>
      <c r="E232" t="inlineStr">
        <is>
          <t>kg</t>
        </is>
      </c>
      <c r="F232" t="inlineStr">
        <is>
          <t>*</t>
        </is>
      </c>
      <c r="G232" t="n">
        <v>50320</v>
      </c>
      <c r="H232" t="inlineStr"/>
      <c r="I232" t="inlineStr">
        <is>
          <t>▼</t>
        </is>
      </c>
      <c r="J232" t="inlineStr"/>
      <c r="K232" t="inlineStr"/>
      <c r="L232" t="inlineStr"/>
      <c r="M232" t="inlineStr"/>
    </row>
    <row r="233">
      <c r="A233" t="inlineStr"/>
      <c r="B233" t="inlineStr">
        <is>
          <t>전복살(대)</t>
        </is>
      </c>
      <c r="C233" t="inlineStr">
        <is>
          <t>완도산</t>
        </is>
      </c>
      <c r="D233" t="inlineStr">
        <is>
          <t>12~15미</t>
        </is>
      </c>
      <c r="E233" t="inlineStr">
        <is>
          <t>kg</t>
        </is>
      </c>
      <c r="F233" t="inlineStr">
        <is>
          <t>*</t>
        </is>
      </c>
      <c r="G233" t="n">
        <v>130560</v>
      </c>
      <c r="H233" t="inlineStr"/>
      <c r="I233" t="inlineStr">
        <is>
          <t>▼</t>
        </is>
      </c>
      <c r="J233" t="inlineStr"/>
      <c r="K233" t="inlineStr">
        <is>
          <t>12~15미 전복 탈각, 껍질X, 내장과 살 붙어있음 / 살 알맹이 지름 약 8~10cm</t>
        </is>
      </c>
      <c r="L233" t="inlineStr"/>
      <c r="M233" t="inlineStr"/>
    </row>
    <row r="234">
      <c r="A234" t="inlineStr"/>
      <c r="B234" t="inlineStr">
        <is>
          <t>전복살(대)이빨제거</t>
        </is>
      </c>
      <c r="C234" t="inlineStr">
        <is>
          <t>완도산</t>
        </is>
      </c>
      <c r="D234" t="inlineStr">
        <is>
          <t>12~15미</t>
        </is>
      </c>
      <c r="E234" t="inlineStr">
        <is>
          <t>kg</t>
        </is>
      </c>
      <c r="F234" t="inlineStr">
        <is>
          <t>*</t>
        </is>
      </c>
      <c r="G234" t="n">
        <v>140420</v>
      </c>
      <c r="H234" t="inlineStr"/>
      <c r="I234" t="inlineStr">
        <is>
          <t>▼</t>
        </is>
      </c>
      <c r="J234" t="inlineStr"/>
      <c r="K234" t="inlineStr">
        <is>
          <t>12~15미 전복 탈각, 껍질X, 내장 살 붙어있음, 이빨만 도려냄 / 살 알맹이 지름 약 8~10cm</t>
        </is>
      </c>
      <c r="L234" t="inlineStr"/>
      <c r="M234" t="inlineStr"/>
    </row>
    <row r="235">
      <c r="A235" t="inlineStr"/>
      <c r="B235" t="inlineStr">
        <is>
          <t>전복살(대)내장제거</t>
        </is>
      </c>
      <c r="C235" t="inlineStr">
        <is>
          <t>완도산</t>
        </is>
      </c>
      <c r="D235" t="inlineStr">
        <is>
          <t>12~15미</t>
        </is>
      </c>
      <c r="E235" t="inlineStr">
        <is>
          <t>kg</t>
        </is>
      </c>
      <c r="F235" t="inlineStr">
        <is>
          <t>*</t>
        </is>
      </c>
      <c r="G235" t="n">
        <v>162350</v>
      </c>
      <c r="H235" t="inlineStr"/>
      <c r="I235" t="inlineStr">
        <is>
          <t>▼</t>
        </is>
      </c>
      <c r="J235" t="inlineStr"/>
      <c r="K235" t="inlineStr">
        <is>
          <t>12~15미 전복 탈각, 껍질X, 살에서 내장분리, 내장X / 살 알맹이 지름 약 8~10cm</t>
        </is>
      </c>
      <c r="L235" t="inlineStr"/>
      <c r="M235" t="inlineStr"/>
    </row>
    <row r="236">
      <c r="A236" t="inlineStr"/>
      <c r="B236" t="inlineStr">
        <is>
          <t>전복살(대)내장,이빨제거</t>
        </is>
      </c>
      <c r="C236" t="inlineStr">
        <is>
          <t>완도산</t>
        </is>
      </c>
      <c r="D236" t="inlineStr">
        <is>
          <t>12~15미</t>
        </is>
      </c>
      <c r="E236" t="inlineStr">
        <is>
          <t>kg</t>
        </is>
      </c>
      <c r="F236" t="inlineStr">
        <is>
          <t>*</t>
        </is>
      </c>
      <c r="G236" t="n">
        <v>172550</v>
      </c>
      <c r="H236" t="inlineStr"/>
      <c r="I236" t="inlineStr">
        <is>
          <t>▼</t>
        </is>
      </c>
      <c r="J236" t="inlineStr"/>
      <c r="K236" t="inlineStr">
        <is>
          <t>12~15미 전복 탈각, 껍질X, 내장X, 이빨X, 살만 있음 / 살 알맹이 지름 약 8~10cm</t>
        </is>
      </c>
      <c r="L236" t="inlineStr"/>
      <c r="M236" t="inlineStr"/>
    </row>
    <row r="237">
      <c r="A237" t="inlineStr"/>
      <c r="B237" t="inlineStr">
        <is>
          <t>전복살(중)</t>
        </is>
      </c>
      <c r="C237" t="inlineStr">
        <is>
          <t>완도산</t>
        </is>
      </c>
      <c r="D237" t="inlineStr">
        <is>
          <t>18~20미</t>
        </is>
      </c>
      <c r="E237" t="inlineStr">
        <is>
          <t>kg</t>
        </is>
      </c>
      <c r="F237" t="inlineStr">
        <is>
          <t>*</t>
        </is>
      </c>
      <c r="G237" t="n">
        <v>119000</v>
      </c>
      <c r="H237" t="inlineStr"/>
      <c r="I237" t="inlineStr">
        <is>
          <t>▼</t>
        </is>
      </c>
      <c r="J237" t="inlineStr"/>
      <c r="K237" t="inlineStr">
        <is>
          <t>18~20미 전복 탈각, 껍질X, 내장과 살 붙어있음
살 알맹이 지름 약 6~8cm</t>
        </is>
      </c>
      <c r="L237" t="inlineStr"/>
      <c r="M237" t="inlineStr"/>
    </row>
    <row r="238">
      <c r="A238" t="inlineStr"/>
      <c r="B238" t="inlineStr">
        <is>
          <t>전복살(중)이빨제거</t>
        </is>
      </c>
      <c r="C238" t="inlineStr">
        <is>
          <t>완도산</t>
        </is>
      </c>
      <c r="D238" t="inlineStr">
        <is>
          <t>18~20미</t>
        </is>
      </c>
      <c r="E238" t="inlineStr">
        <is>
          <t>kg</t>
        </is>
      </c>
      <c r="F238" t="inlineStr">
        <is>
          <t>*</t>
        </is>
      </c>
      <c r="G238" t="n">
        <v>129200</v>
      </c>
      <c r="H238" t="inlineStr"/>
      <c r="I238" t="inlineStr">
        <is>
          <t>▼</t>
        </is>
      </c>
      <c r="J238" t="inlineStr"/>
      <c r="K238" t="inlineStr">
        <is>
          <t>18~20미 전복 탈각, 껍질X, 내장 살 붙어있음, 이빨만 도려냄 / 살 알맹이 지름 약 6~8cm</t>
        </is>
      </c>
      <c r="L238" t="inlineStr"/>
      <c r="M238" t="inlineStr"/>
    </row>
    <row r="239">
      <c r="A239" t="inlineStr"/>
      <c r="B239" t="inlineStr">
        <is>
          <t>전복살(중)내장제거</t>
        </is>
      </c>
      <c r="C239" t="inlineStr">
        <is>
          <t>완도산</t>
        </is>
      </c>
      <c r="D239" t="inlineStr">
        <is>
          <t>18~20미</t>
        </is>
      </c>
      <c r="E239" t="inlineStr">
        <is>
          <t>kg</t>
        </is>
      </c>
      <c r="F239" t="inlineStr">
        <is>
          <t>*</t>
        </is>
      </c>
      <c r="G239" t="n">
        <v>151300</v>
      </c>
      <c r="H239" t="inlineStr"/>
      <c r="I239" t="inlineStr">
        <is>
          <t>▼</t>
        </is>
      </c>
      <c r="J239" t="inlineStr"/>
      <c r="K239" t="inlineStr">
        <is>
          <t>18~20미 전복 탈각, 껍질X, 살에서 내장분리, 내장X / 살 알맹이 지름 약 6~8cm</t>
        </is>
      </c>
      <c r="L239" t="inlineStr"/>
      <c r="M239" t="inlineStr"/>
    </row>
    <row r="240">
      <c r="A240" t="inlineStr"/>
      <c r="B240" t="inlineStr">
        <is>
          <t>전복살(중)내장,이빨제거</t>
        </is>
      </c>
      <c r="C240" t="inlineStr">
        <is>
          <t>완도산</t>
        </is>
      </c>
      <c r="D240" t="inlineStr">
        <is>
          <t>18~20미</t>
        </is>
      </c>
      <c r="E240" t="inlineStr">
        <is>
          <t>kg</t>
        </is>
      </c>
      <c r="F240" t="inlineStr">
        <is>
          <t>*</t>
        </is>
      </c>
      <c r="G240" t="n">
        <v>161500</v>
      </c>
      <c r="H240" t="inlineStr"/>
      <c r="I240" t="inlineStr">
        <is>
          <t>▼</t>
        </is>
      </c>
      <c r="J240" t="inlineStr"/>
      <c r="K240" t="inlineStr">
        <is>
          <t>18~20미 전복 탈각, 껍질X, 내장X, 이빨X, 살만 있음 / 살 알맹이 지름 약 6~8cm</t>
        </is>
      </c>
      <c r="L240" t="inlineStr"/>
      <c r="M240" t="inlineStr"/>
    </row>
    <row r="241">
      <c r="A241" t="inlineStr"/>
      <c r="B241" t="inlineStr">
        <is>
          <t>다진전복살(살+내장)</t>
        </is>
      </c>
      <c r="C241" t="inlineStr">
        <is>
          <t>국내산</t>
        </is>
      </c>
      <c r="D241" t="inlineStr">
        <is>
          <t>전복죽용</t>
        </is>
      </c>
      <c r="E241" t="inlineStr">
        <is>
          <t>kg</t>
        </is>
      </c>
      <c r="F241" t="inlineStr">
        <is>
          <t>*</t>
        </is>
      </c>
      <c r="G241" t="n">
        <v>200600</v>
      </c>
      <c r="H241" t="inlineStr"/>
      <c r="I241" t="inlineStr"/>
      <c r="J241" t="inlineStr"/>
      <c r="K241" t="inlineStr">
        <is>
          <t>전복죽용, 탈각하여 고르게 다진것, 껍질X, (내장 따로 포장)</t>
        </is>
      </c>
      <c r="L241" t="inlineStr"/>
      <c r="M241" t="inlineStr"/>
    </row>
    <row r="242">
      <c r="A242" t="inlineStr"/>
      <c r="B242" t="inlineStr">
        <is>
          <t>다진전복살(내장제거)</t>
        </is>
      </c>
      <c r="C242" t="inlineStr">
        <is>
          <t>국내산</t>
        </is>
      </c>
      <c r="D242" t="inlineStr">
        <is>
          <t>전복죽용</t>
        </is>
      </c>
      <c r="E242" t="inlineStr">
        <is>
          <t>kg</t>
        </is>
      </c>
      <c r="F242" t="inlineStr">
        <is>
          <t>*</t>
        </is>
      </c>
      <c r="G242" t="n">
        <v>241400</v>
      </c>
      <c r="H242" t="inlineStr"/>
      <c r="I242" t="inlineStr"/>
      <c r="J242" t="inlineStr"/>
      <c r="K242" t="inlineStr">
        <is>
          <t>전복죽용, 탈각하여 고르게 다진것, 껍질X</t>
        </is>
      </c>
      <c r="L242" t="inlineStr"/>
      <c r="M242" t="inlineStr"/>
    </row>
    <row r="243">
      <c r="A243" t="inlineStr"/>
      <c r="B243" t="inlineStr">
        <is>
          <t>전복살</t>
        </is>
      </c>
      <c r="C243" t="inlineStr">
        <is>
          <t>필리핀</t>
        </is>
      </c>
      <c r="D243" t="inlineStr"/>
      <c r="E243" t="inlineStr">
        <is>
          <t>kg</t>
        </is>
      </c>
      <c r="F243" t="n">
        <v>92800</v>
      </c>
      <c r="G243" t="inlineStr">
        <is>
          <t>*</t>
        </is>
      </c>
      <c r="H243" t="inlineStr"/>
      <c r="I243" t="inlineStr"/>
      <c r="J243" t="inlineStr">
        <is>
          <t>ㅇ</t>
        </is>
      </c>
      <c r="K243" t="inlineStr">
        <is>
          <t>[특징] 전복을 탈각후 청정수에 세척하여 냉동</t>
        </is>
      </c>
      <c r="L243" t="inlineStr"/>
      <c r="M243" t="inlineStr"/>
    </row>
    <row r="244">
      <c r="A244" t="inlineStr">
        <is>
          <t>꼬
막</t>
        </is>
      </c>
      <c r="B244" t="inlineStr">
        <is>
          <t>껍질있는 새꼬막</t>
        </is>
      </c>
      <c r="C244" t="inlineStr">
        <is>
          <t>국내산
(여수)</t>
        </is>
      </c>
      <c r="D244" t="inlineStr">
        <is>
          <t>80-100미</t>
        </is>
      </c>
      <c r="E244" t="inlineStr">
        <is>
          <t>kg</t>
        </is>
      </c>
      <c r="F244" t="inlineStr">
        <is>
          <t>*</t>
        </is>
      </c>
      <c r="G244" t="n">
        <v>9180</v>
      </c>
      <c r="H244" t="inlineStr"/>
      <c r="I244" t="inlineStr"/>
      <c r="J244" t="inlineStr"/>
      <c r="K244" t="inlineStr">
        <is>
          <t>[특징] 껍질○, 해캄, 씨알이 고르고 싱싱함</t>
        </is>
      </c>
      <c r="L244" t="inlineStr"/>
      <c r="M244" t="inlineStr"/>
    </row>
    <row r="245">
      <c r="A245" t="inlineStr"/>
      <c r="B245" t="inlineStr">
        <is>
          <t>새꼬막살(새꼬막)</t>
        </is>
      </c>
      <c r="C245" t="inlineStr"/>
      <c r="D245" t="inlineStr">
        <is>
          <t>300~400알</t>
        </is>
      </c>
      <c r="E245" t="inlineStr">
        <is>
          <t>kg</t>
        </is>
      </c>
      <c r="F245" t="n">
        <v>26400</v>
      </c>
      <c r="G245" t="n">
        <v>34000</v>
      </c>
      <c r="H245" t="inlineStr"/>
      <c r="I245" t="inlineStr"/>
      <c r="J245" t="inlineStr"/>
      <c r="K245" t="inlineStr">
        <is>
          <t>[특징] 껍질제거,자숙  순살만 선별포장</t>
        </is>
      </c>
      <c r="L245" t="inlineStr"/>
      <c r="M245" t="inlineStr">
        <is>
          <t>냉동-과세</t>
        </is>
      </c>
    </row>
    <row r="246">
      <c r="A246" t="inlineStr"/>
      <c r="B246" t="inlineStr">
        <is>
          <t>피꼬막살(피꼬막)</t>
        </is>
      </c>
      <c r="C246" t="inlineStr"/>
      <c r="D246" t="inlineStr">
        <is>
          <t>80~100알</t>
        </is>
      </c>
      <c r="E246" t="inlineStr">
        <is>
          <t>kg</t>
        </is>
      </c>
      <c r="F246" t="inlineStr">
        <is>
          <t>일시품절</t>
        </is>
      </c>
      <c r="G246" t="inlineStr">
        <is>
          <t>*</t>
        </is>
      </c>
      <c r="H246" t="inlineStr"/>
      <c r="I246" t="inlineStr"/>
      <c r="J246" t="inlineStr"/>
      <c r="K246" t="inlineStr">
        <is>
          <t>[특징] 새꼬막보다 씨알이 큰 꼬막살,자숙후 탈각,껍질없음</t>
        </is>
      </c>
      <c r="L246" t="inlineStr"/>
      <c r="M246" t="inlineStr"/>
    </row>
    <row r="247">
      <c r="A247" t="inlineStr"/>
      <c r="B247" t="inlineStr">
        <is>
          <t>피꼬막(피조개)</t>
        </is>
      </c>
      <c r="C247" t="inlineStr">
        <is>
          <t>국내산</t>
        </is>
      </c>
      <c r="D247" t="inlineStr">
        <is>
          <t>kg/12~15이</t>
        </is>
      </c>
      <c r="E247" t="inlineStr">
        <is>
          <t>kg</t>
        </is>
      </c>
      <c r="F247" t="inlineStr">
        <is>
          <t>*</t>
        </is>
      </c>
      <c r="G247" t="n">
        <v>5100</v>
      </c>
      <c r="H247" t="inlineStr"/>
      <c r="I247" t="inlineStr"/>
      <c r="J247" t="inlineStr"/>
      <c r="K247" t="inlineStr">
        <is>
          <t>[특징] kg/12~15미, 동절기 계절상품
새꼬막보다 큰 껍질꼬막, 껍질○</t>
        </is>
      </c>
      <c r="L247" t="inlineStr"/>
      <c r="M247" t="inlineStr"/>
    </row>
    <row r="248">
      <c r="A248" t="inlineStr">
        <is>
          <t>대합</t>
        </is>
      </c>
      <c r="B248" t="inlineStr">
        <is>
          <t>깐 대합살</t>
        </is>
      </c>
      <c r="C248" t="inlineStr">
        <is>
          <t>국내산(거제,진해)</t>
        </is>
      </c>
      <c r="D248" t="inlineStr"/>
      <c r="E248" t="inlineStr">
        <is>
          <t>kg</t>
        </is>
      </c>
      <c r="F248" t="n">
        <v>75360</v>
      </c>
      <c r="G248" t="n">
        <v>80070</v>
      </c>
      <c r="H248" t="inlineStr"/>
      <c r="I248" t="inlineStr"/>
      <c r="J248" t="inlineStr"/>
      <c r="K248" t="inlineStr">
        <is>
          <t>[특징] 껍질제거 순살만 선별포장</t>
        </is>
      </c>
      <c r="L248" t="inlineStr"/>
      <c r="M248" t="inlineStr"/>
    </row>
    <row r="249">
      <c r="A249" t="inlineStr"/>
      <c r="B249" t="inlineStr">
        <is>
          <t>피대합</t>
        </is>
      </c>
      <c r="C249" t="inlineStr">
        <is>
          <t>국내산(거제,진해)</t>
        </is>
      </c>
      <c r="D249" t="inlineStr"/>
      <c r="E249" t="inlineStr">
        <is>
          <t>kg</t>
        </is>
      </c>
      <c r="F249" t="inlineStr">
        <is>
          <t>*</t>
        </is>
      </c>
      <c r="G249" t="n">
        <v>30090</v>
      </c>
      <c r="H249" t="inlineStr"/>
      <c r="I249" t="inlineStr"/>
      <c r="J249" t="inlineStr"/>
      <c r="K249" t="inlineStr">
        <is>
          <t>[특징] 껍질○, 해캄, 씨알이 고르고 싱싱함</t>
        </is>
      </c>
      <c r="L249" t="inlineStr"/>
      <c r="M249" t="inlineStr"/>
    </row>
    <row r="250">
      <c r="A250" t="inlineStr">
        <is>
          <t>바
지
락</t>
        </is>
      </c>
      <c r="B250" t="inlineStr">
        <is>
          <t xml:space="preserve">깐 바지락살 </t>
        </is>
      </c>
      <c r="C250" t="inlineStr">
        <is>
          <t>국내산(삼천포)</t>
        </is>
      </c>
      <c r="D250" t="inlineStr">
        <is>
          <t>껍질*</t>
        </is>
      </c>
      <c r="E250" t="inlineStr">
        <is>
          <t>kg</t>
        </is>
      </c>
      <c r="F250" t="n">
        <v>43040</v>
      </c>
      <c r="G250" t="n">
        <v>56100</v>
      </c>
      <c r="H250" t="inlineStr">
        <is>
          <t>▲</t>
        </is>
      </c>
      <c r="I250" t="inlineStr"/>
      <c r="J250" t="inlineStr"/>
      <c r="K250" t="inlineStr">
        <is>
          <t>[특징] 껍질제거 순살만 선별포장</t>
        </is>
      </c>
      <c r="L250" t="inlineStr"/>
      <c r="M250" t="inlineStr"/>
    </row>
    <row r="251">
      <c r="A251" t="inlineStr"/>
      <c r="B251" t="inlineStr">
        <is>
          <t>피바지락</t>
        </is>
      </c>
      <c r="C251" t="inlineStr"/>
      <c r="D251" t="inlineStr"/>
      <c r="E251" t="inlineStr">
        <is>
          <t>kg</t>
        </is>
      </c>
      <c r="F251" t="n">
        <v>12320</v>
      </c>
      <c r="G251" t="n">
        <v>11050</v>
      </c>
      <c r="H251" t="inlineStr"/>
      <c r="I251" t="inlineStr"/>
      <c r="J251" t="inlineStr"/>
      <c r="K251" t="inlineStr">
        <is>
          <t>[특징] 껍질○, 해캄, 씨알이 고르고 싱싱함</t>
        </is>
      </c>
      <c r="L251" t="inlineStr"/>
      <c r="M251" t="inlineStr"/>
    </row>
    <row r="252">
      <c r="A252" t="inlineStr"/>
      <c r="B252" t="inlineStr">
        <is>
          <t>바지락살 (자숙)</t>
        </is>
      </c>
      <c r="C252" t="inlineStr">
        <is>
          <t>수입(중국)</t>
        </is>
      </c>
      <c r="D252" t="inlineStr">
        <is>
          <t>자숙, IQF,중상품,껍질크기4-5cm</t>
        </is>
      </c>
      <c r="E252" t="inlineStr">
        <is>
          <t>kg</t>
        </is>
      </c>
      <c r="F252" t="n">
        <v>10400</v>
      </c>
      <c r="G252" t="inlineStr">
        <is>
          <t>*</t>
        </is>
      </c>
      <c r="H252" t="inlineStr"/>
      <c r="I252" t="inlineStr"/>
      <c r="J252" t="inlineStr">
        <is>
          <t>ㅇ</t>
        </is>
      </c>
      <c r="K252" t="inlineStr">
        <is>
          <t>[특징] 껍질제거,자숙  순살만 선별포장</t>
        </is>
      </c>
      <c r="L252" t="inlineStr"/>
      <c r="M252" t="inlineStr"/>
    </row>
    <row r="253">
      <c r="A253" t="inlineStr">
        <is>
          <t>모시
조개</t>
        </is>
      </c>
      <c r="B253" t="inlineStr">
        <is>
          <t>피 모시조개</t>
        </is>
      </c>
      <c r="C253" t="inlineStr">
        <is>
          <t>국내산</t>
        </is>
      </c>
      <c r="D253" t="inlineStr"/>
      <c r="E253" t="inlineStr">
        <is>
          <t>kg</t>
        </is>
      </c>
      <c r="F253" t="inlineStr">
        <is>
          <t>*</t>
        </is>
      </c>
      <c r="G253" t="n">
        <v>25330</v>
      </c>
      <c r="H253" t="inlineStr"/>
      <c r="I253" t="inlineStr"/>
      <c r="J253" t="inlineStr"/>
      <c r="K253" t="inlineStr">
        <is>
          <t>[특징] 껍질○, 해캄, 씨알이 고르고 싱싱함</t>
        </is>
      </c>
      <c r="L253" t="inlineStr"/>
      <c r="M253" t="inlineStr"/>
    </row>
    <row r="254">
      <c r="A254" t="inlineStr">
        <is>
          <t>재
첩</t>
        </is>
      </c>
      <c r="B254" t="inlineStr">
        <is>
          <t>피 재첩</t>
        </is>
      </c>
      <c r="C254" t="inlineStr">
        <is>
          <t>중국산</t>
        </is>
      </c>
      <c r="D254" t="inlineStr"/>
      <c r="E254" t="inlineStr">
        <is>
          <t>kg</t>
        </is>
      </c>
      <c r="F254" t="inlineStr">
        <is>
          <t>*</t>
        </is>
      </c>
      <c r="G254" t="inlineStr">
        <is>
          <t>일시품절</t>
        </is>
      </c>
      <c r="H254" t="inlineStr"/>
      <c r="I254" t="inlineStr"/>
      <c r="J254" t="inlineStr"/>
      <c r="K254" t="inlineStr">
        <is>
          <t>[특징] 껍질○, 해캄, 씨알이 고르고 싱싱함</t>
        </is>
      </c>
      <c r="L254" t="inlineStr"/>
      <c r="M254" t="inlineStr"/>
    </row>
    <row r="255">
      <c r="A255" t="inlineStr"/>
      <c r="B255" t="inlineStr">
        <is>
          <t>피 재첩</t>
        </is>
      </c>
      <c r="C255" t="inlineStr">
        <is>
          <t>국내산</t>
        </is>
      </c>
      <c r="D255" t="inlineStr"/>
      <c r="E255" t="inlineStr">
        <is>
          <t>kg</t>
        </is>
      </c>
      <c r="F255" t="inlineStr">
        <is>
          <t>*</t>
        </is>
      </c>
      <c r="G255" t="n">
        <v>18020</v>
      </c>
      <c r="H255" t="inlineStr"/>
      <c r="I255" t="inlineStr"/>
      <c r="J255" t="inlineStr"/>
      <c r="K255" t="inlineStr">
        <is>
          <t>[특징] 껍질○, 해캄, 씨알이 고르고 싱싱함</t>
        </is>
      </c>
      <c r="L255" t="inlineStr"/>
      <c r="M255" t="inlineStr"/>
    </row>
    <row r="256">
      <c r="A256" t="inlineStr"/>
      <c r="B256" t="inlineStr">
        <is>
          <t>재첩살</t>
        </is>
      </c>
      <c r="C256" t="inlineStr">
        <is>
          <t>중국산</t>
        </is>
      </c>
      <c r="D256" t="inlineStr">
        <is>
          <t>500g</t>
        </is>
      </c>
      <c r="E256" t="inlineStr">
        <is>
          <t>봉</t>
        </is>
      </c>
      <c r="F256" t="n">
        <v>11360</v>
      </c>
      <c r="G256" t="inlineStr">
        <is>
          <t>*</t>
        </is>
      </c>
      <c r="H256" t="inlineStr"/>
      <c r="I256" t="inlineStr"/>
      <c r="J256" t="inlineStr">
        <is>
          <t>ㅇ</t>
        </is>
      </c>
      <c r="K256" t="inlineStr">
        <is>
          <t>[특징] 자숙 후 껍질제거 순살만 선별포장</t>
        </is>
      </c>
      <c r="L256" t="inlineStr"/>
      <c r="M256" t="inlineStr"/>
    </row>
    <row r="257">
      <c r="A257" t="inlineStr"/>
      <c r="B257" t="inlineStr">
        <is>
          <t>재첩국</t>
        </is>
      </c>
      <c r="C257" t="inlineStr">
        <is>
          <t>국내산</t>
        </is>
      </c>
      <c r="D257" t="inlineStr"/>
      <c r="E257" t="inlineStr">
        <is>
          <t>5kg</t>
        </is>
      </c>
      <c r="F257" t="inlineStr"/>
      <c r="G257" t="n">
        <v>88400</v>
      </c>
      <c r="H257" t="inlineStr"/>
      <c r="I257" t="inlineStr"/>
      <c r="J257" t="inlineStr">
        <is>
          <t>ㅇ</t>
        </is>
      </c>
      <c r="K257" t="inlineStr">
        <is>
          <t>[특징] 국내산 재첩국, 1봉-5kg 단위, 두배로 더진한 재첩국.</t>
        </is>
      </c>
      <c r="L257" t="inlineStr"/>
      <c r="M257" t="inlineStr"/>
    </row>
    <row r="258">
      <c r="A258" t="inlineStr"/>
      <c r="B258" t="inlineStr">
        <is>
          <t>재첩국</t>
        </is>
      </c>
      <c r="C258" t="inlineStr">
        <is>
          <t>중국산</t>
        </is>
      </c>
      <c r="D258" t="inlineStr">
        <is>
          <t>25인분</t>
        </is>
      </c>
      <c r="E258" t="inlineStr">
        <is>
          <t>5kg</t>
        </is>
      </c>
      <c r="F258" t="inlineStr">
        <is>
          <t>*</t>
        </is>
      </c>
      <c r="G258" t="inlineStr">
        <is>
          <t>일시품절</t>
        </is>
      </c>
      <c r="H258" t="inlineStr"/>
      <c r="I258" t="inlineStr"/>
      <c r="J258" t="inlineStr"/>
      <c r="K258" t="inlineStr">
        <is>
          <t>[특징] 중국산 재첩국, 1봉-5kg 단위</t>
        </is>
      </c>
      <c r="L258" t="inlineStr"/>
      <c r="M258" t="inlineStr"/>
    </row>
    <row r="259">
      <c r="A259" t="inlineStr">
        <is>
          <t>미
더
덕</t>
        </is>
      </c>
      <c r="B259" t="inlineStr">
        <is>
          <t>썬 오만디</t>
        </is>
      </c>
      <c r="C259" t="inlineStr">
        <is>
          <t>국내산</t>
        </is>
      </c>
      <c r="D259" t="inlineStr"/>
      <c r="E259" t="inlineStr">
        <is>
          <t>kg</t>
        </is>
      </c>
      <c r="F259" t="inlineStr">
        <is>
          <t>*</t>
        </is>
      </c>
      <c r="G259" t="n">
        <v>19550</v>
      </c>
      <c r="H259" t="inlineStr"/>
      <c r="I259" t="inlineStr">
        <is>
          <t>▼</t>
        </is>
      </c>
      <c r="J259" t="inlineStr"/>
      <c r="K259" t="inlineStr">
        <is>
          <t>[특징] 껍질×, 3~8월 냉장, 9~2월 생물작업</t>
        </is>
      </c>
      <c r="L259" t="inlineStr"/>
      <c r="M259" t="inlineStr"/>
    </row>
    <row r="260">
      <c r="A260" t="inlineStr"/>
      <c r="B260" t="inlineStr">
        <is>
          <t>통 오만디</t>
        </is>
      </c>
      <c r="C260" t="inlineStr"/>
      <c r="D260" t="inlineStr"/>
      <c r="E260" t="inlineStr">
        <is>
          <t>kg</t>
        </is>
      </c>
      <c r="F260" t="n">
        <v>22720</v>
      </c>
      <c r="G260" t="n">
        <v>19040</v>
      </c>
      <c r="H260" t="inlineStr"/>
      <c r="I260" t="inlineStr">
        <is>
          <t>▼</t>
        </is>
      </c>
      <c r="J260" t="inlineStr"/>
      <c r="K260" t="inlineStr">
        <is>
          <t>[특징] 껍질×, 3~8월 냉장, 9~2월 생물작업</t>
        </is>
      </c>
      <c r="L260" t="inlineStr"/>
      <c r="M260" t="inlineStr"/>
    </row>
    <row r="261">
      <c r="A261" t="inlineStr"/>
      <c r="B261" t="inlineStr">
        <is>
          <t>참 미더덕</t>
        </is>
      </c>
      <c r="C261" t="inlineStr"/>
      <c r="D261" t="inlineStr"/>
      <c r="E261" t="inlineStr">
        <is>
          <t>kg</t>
        </is>
      </c>
      <c r="F261" t="n">
        <v>24160</v>
      </c>
      <c r="G261" t="n">
        <v>31790</v>
      </c>
      <c r="H261" t="inlineStr"/>
      <c r="I261" t="inlineStr"/>
      <c r="J261" t="inlineStr"/>
      <c r="K261" t="inlineStr">
        <is>
          <t>[특징] 껍질○, 3~8월 생물작업, 9~2월 냉장</t>
        </is>
      </c>
      <c r="L261" t="inlineStr"/>
      <c r="M261" t="inlineStr"/>
    </row>
    <row r="262">
      <c r="A262" t="inlineStr">
        <is>
          <t>홍
합</t>
        </is>
      </c>
      <c r="B262" t="inlineStr">
        <is>
          <t>피 홍합</t>
        </is>
      </c>
      <c r="C262" t="inlineStr">
        <is>
          <t>국내산</t>
        </is>
      </c>
      <c r="D262" t="inlineStr">
        <is>
          <t>해감후다듬어진것,수염제거</t>
        </is>
      </c>
      <c r="E262" t="inlineStr">
        <is>
          <t>kg</t>
        </is>
      </c>
      <c r="F262" t="inlineStr">
        <is>
          <t>*</t>
        </is>
      </c>
      <c r="G262" t="n">
        <v>3740</v>
      </c>
      <c r="H262" t="inlineStr"/>
      <c r="I262" t="inlineStr"/>
      <c r="J262" t="inlineStr"/>
      <c r="K262" t="inlineStr">
        <is>
          <t>[특징] 껍질○, 해캄, 씨알이 고르고 싱싱함</t>
        </is>
      </c>
      <c r="L262" t="inlineStr"/>
      <c r="M262" t="inlineStr"/>
    </row>
    <row r="263">
      <c r="A263" t="inlineStr"/>
      <c r="B263" t="inlineStr">
        <is>
          <t xml:space="preserve">깐 홍합살 </t>
        </is>
      </c>
      <c r="C263" t="inlineStr"/>
      <c r="D263" t="inlineStr"/>
      <c r="E263" t="inlineStr">
        <is>
          <t>kg</t>
        </is>
      </c>
      <c r="F263" t="n">
        <v>18880</v>
      </c>
      <c r="G263" t="n">
        <v>20400</v>
      </c>
      <c r="H263" t="inlineStr"/>
      <c r="I263" t="inlineStr">
        <is>
          <t>▼</t>
        </is>
      </c>
      <c r="J263" t="inlineStr"/>
      <c r="K263" t="inlineStr">
        <is>
          <t>[특징] 껍질×,씨알이고르고 특유의 싱싱한향</t>
        </is>
      </c>
      <c r="L263" t="inlineStr"/>
      <c r="M263" t="inlineStr"/>
    </row>
    <row r="264">
      <c r="A264" t="inlineStr">
        <is>
          <t>소
라</t>
        </is>
      </c>
      <c r="B264" t="inlineStr">
        <is>
          <t>소라살(냉동)</t>
        </is>
      </c>
      <c r="C264" t="inlineStr">
        <is>
          <t>불가리아</t>
        </is>
      </c>
      <c r="D264" t="inlineStr"/>
      <c r="E264" t="inlineStr">
        <is>
          <t>kg</t>
        </is>
      </c>
      <c r="F264" t="n">
        <v>47200</v>
      </c>
      <c r="G264" t="inlineStr">
        <is>
          <t>*</t>
        </is>
      </c>
      <c r="H264" t="inlineStr"/>
      <c r="I264" t="inlineStr"/>
      <c r="J264" t="inlineStr">
        <is>
          <t>ㅇ</t>
        </is>
      </c>
      <c r="K264" t="inlineStr">
        <is>
          <t xml:space="preserve">[특징] 껍질× / </t>
        </is>
      </c>
      <c r="L264" t="inlineStr"/>
      <c r="M264" t="inlineStr"/>
    </row>
    <row r="265">
      <c r="A265" t="inlineStr">
        <is>
          <t>키
조
개</t>
        </is>
      </c>
      <c r="B265" t="inlineStr">
        <is>
          <t>키조개관자살</t>
        </is>
      </c>
      <c r="C265" t="inlineStr">
        <is>
          <t>국내산</t>
        </is>
      </c>
      <c r="D265" t="inlineStr">
        <is>
          <t xml:space="preserve"> 500g 이상발주</t>
        </is>
      </c>
      <c r="E265" t="inlineStr">
        <is>
          <t>kg</t>
        </is>
      </c>
      <c r="F265" t="inlineStr">
        <is>
          <t>일시품절</t>
        </is>
      </c>
      <c r="G265" t="inlineStr">
        <is>
          <t>일시품절</t>
        </is>
      </c>
      <c r="H265" t="inlineStr"/>
      <c r="I265" t="inlineStr"/>
      <c r="J265" t="inlineStr"/>
      <c r="K265" t="inlineStr">
        <is>
          <t>[특징]30~40미, 선별후 세척, 탈각, 껍질X
          냉장 : 해동품    냉동: 진공포장</t>
        </is>
      </c>
      <c r="L265" t="inlineStr"/>
      <c r="M265" t="inlineStr"/>
    </row>
    <row r="266">
      <c r="A266" t="inlineStr"/>
      <c r="B266" t="inlineStr">
        <is>
          <t>키조개관자살(수입냉동)</t>
        </is>
      </c>
      <c r="C266" t="inlineStr">
        <is>
          <t>중국산</t>
        </is>
      </c>
      <c r="D266" t="inlineStr">
        <is>
          <t xml:space="preserve"> 500g 이상발주</t>
        </is>
      </c>
      <c r="E266" t="inlineStr">
        <is>
          <t>kg</t>
        </is>
      </c>
      <c r="F266" t="n">
        <v>36000</v>
      </c>
      <c r="G266" t="inlineStr">
        <is>
          <t>*</t>
        </is>
      </c>
      <c r="H266" t="inlineStr"/>
      <c r="I266" t="inlineStr"/>
      <c r="J266" t="inlineStr"/>
      <c r="K266" t="inlineStr">
        <is>
          <t>[특징]15~20미, 선별후 세척, 탈각, 껍질X, IQF</t>
        </is>
      </c>
      <c r="L266" t="inlineStr"/>
      <c r="M266" t="inlineStr"/>
    </row>
    <row r="267">
      <c r="A267" t="inlineStr">
        <is>
          <t>백
합</t>
        </is>
      </c>
      <c r="B267" t="inlineStr">
        <is>
          <t>피 백합</t>
        </is>
      </c>
      <c r="C267" t="inlineStr">
        <is>
          <t>중국산</t>
        </is>
      </c>
      <c r="D267" t="inlineStr">
        <is>
          <t>20-30미,생물,해캄</t>
        </is>
      </c>
      <c r="E267" t="inlineStr">
        <is>
          <t>kg</t>
        </is>
      </c>
      <c r="F267" t="inlineStr">
        <is>
          <t>*</t>
        </is>
      </c>
      <c r="G267" t="n">
        <v>22050</v>
      </c>
      <c r="H267" t="inlineStr"/>
      <c r="I267" t="inlineStr"/>
      <c r="J267" t="inlineStr"/>
      <c r="K267" t="inlineStr">
        <is>
          <t>[특징] 껍질○,해캄</t>
        </is>
      </c>
      <c r="L267" t="inlineStr"/>
      <c r="M267" t="inlineStr"/>
    </row>
    <row r="268">
      <c r="A268" t="inlineStr">
        <is>
          <t>굴</t>
        </is>
      </c>
      <c r="B268" t="inlineStr">
        <is>
          <t xml:space="preserve">깐 생굴 </t>
        </is>
      </c>
      <c r="C268" t="inlineStr">
        <is>
          <t>국내산
(통영)</t>
        </is>
      </c>
      <c r="D268" t="inlineStr">
        <is>
          <t>탈각,개별동결</t>
        </is>
      </c>
      <c r="E268" t="inlineStr">
        <is>
          <t>kg</t>
        </is>
      </c>
      <c r="F268" t="n">
        <v>20640</v>
      </c>
      <c r="G268" t="inlineStr">
        <is>
          <t>일시품절</t>
        </is>
      </c>
      <c r="H268" t="inlineStr"/>
      <c r="I268" t="inlineStr"/>
      <c r="J268" t="inlineStr"/>
      <c r="K268" t="inlineStr">
        <is>
          <t>[특징] 껍질×, 무침용 / 냉동굴은 I.Q.F작업</t>
        </is>
      </c>
      <c r="L268" t="inlineStr"/>
      <c r="M268" t="inlineStr"/>
    </row>
    <row r="269">
      <c r="A269" t="inlineStr">
        <is>
          <t>다슬기살(올갱이살) - 규격변경 500G</t>
        </is>
      </c>
      <c r="B269" t="inlineStr"/>
      <c r="C269" t="inlineStr">
        <is>
          <t>중국산</t>
        </is>
      </c>
      <c r="D269" t="inlineStr">
        <is>
          <t>자숙후탈각/실중량500G</t>
        </is>
      </c>
      <c r="E269" t="inlineStr">
        <is>
          <t>봉</t>
        </is>
      </c>
      <c r="F269" t="inlineStr">
        <is>
          <t>품절</t>
        </is>
      </c>
      <c r="G269" t="inlineStr">
        <is>
          <t>*</t>
        </is>
      </c>
      <c r="H269" t="inlineStr"/>
      <c r="I269" t="inlineStr"/>
      <c r="J269" t="inlineStr"/>
      <c r="K269" t="inlineStr">
        <is>
          <t>[특징] 껍질제거 순살만 선별포장</t>
        </is>
      </c>
      <c r="L269" t="inlineStr"/>
      <c r="M269" t="inlineStr"/>
    </row>
    <row r="270">
      <c r="A270" t="inlineStr">
        <is>
          <t>우     렁     살</t>
        </is>
      </c>
      <c r="B270" t="inlineStr">
        <is>
          <t>논고동살(우렁살)</t>
        </is>
      </c>
      <c r="C270" t="inlineStr">
        <is>
          <t>국내산</t>
        </is>
      </c>
      <c r="D270" t="inlineStr">
        <is>
          <t>1kg</t>
        </is>
      </c>
      <c r="E270" t="inlineStr">
        <is>
          <t>KG</t>
        </is>
      </c>
      <c r="F270" t="inlineStr">
        <is>
          <t>*</t>
        </is>
      </c>
      <c r="G270" t="n">
        <v>28220</v>
      </c>
      <c r="H270" t="inlineStr"/>
      <c r="I270" t="inlineStr"/>
      <c r="J270" t="inlineStr"/>
      <c r="K270" t="inlineStr">
        <is>
          <t>[특징] 껍질제거 순살만 선별포장,</t>
        </is>
      </c>
      <c r="L270" t="inlineStr"/>
      <c r="M270" t="inlineStr"/>
    </row>
    <row r="271">
      <c r="A271" t="inlineStr"/>
      <c r="B271" t="inlineStr">
        <is>
          <t>논고동살(우렁살) - 냉동</t>
        </is>
      </c>
      <c r="C271" t="inlineStr">
        <is>
          <t>국내산</t>
        </is>
      </c>
      <c r="D271" t="inlineStr">
        <is>
          <t>600G</t>
        </is>
      </c>
      <c r="E271" t="inlineStr">
        <is>
          <t>봉</t>
        </is>
      </c>
      <c r="F271" t="n">
        <v>16960</v>
      </c>
      <c r="G271" t="inlineStr">
        <is>
          <t>*</t>
        </is>
      </c>
      <c r="H271" t="inlineStr"/>
      <c r="I271" t="inlineStr"/>
      <c r="J271" t="inlineStr"/>
      <c r="K271" t="inlineStr">
        <is>
          <t>[특징] 껍질제거 순살만 선별포장</t>
        </is>
      </c>
      <c r="L271" t="inlineStr"/>
      <c r="M271" t="inlineStr"/>
    </row>
    <row r="272">
      <c r="A272" t="inlineStr"/>
      <c r="B272" t="inlineStr">
        <is>
          <t>논고동살(우렁살)</t>
        </is>
      </c>
      <c r="C272" t="inlineStr">
        <is>
          <t>수입
(라오스)</t>
        </is>
      </c>
      <c r="D272" t="inlineStr">
        <is>
          <t>500g/봉/자숙,탈각</t>
        </is>
      </c>
      <c r="E272" t="inlineStr">
        <is>
          <t>봉</t>
        </is>
      </c>
      <c r="F272" t="inlineStr">
        <is>
          <t>품절</t>
        </is>
      </c>
      <c r="G272" t="inlineStr">
        <is>
          <t>*</t>
        </is>
      </c>
      <c r="H272" t="inlineStr"/>
      <c r="I272" t="inlineStr"/>
      <c r="J272" t="inlineStr"/>
      <c r="K272" t="inlineStr"/>
      <c r="L272" t="inlineStr"/>
      <c r="M272" t="inlineStr"/>
    </row>
    <row r="273">
      <c r="A273" t="inlineStr">
        <is>
          <t>해
파
리</t>
        </is>
      </c>
      <c r="B273" t="inlineStr">
        <is>
          <t>무염해파리</t>
        </is>
      </c>
      <c r="C273" t="inlineStr">
        <is>
          <t>수입산(태국)</t>
        </is>
      </c>
      <c r="D273" t="inlineStr">
        <is>
          <t>해파리100%</t>
        </is>
      </c>
      <c r="E273" t="inlineStr">
        <is>
          <t>kg</t>
        </is>
      </c>
      <c r="F273" t="inlineStr">
        <is>
          <t>*</t>
        </is>
      </c>
      <c r="G273" t="n">
        <v>16660</v>
      </c>
      <c r="H273" t="inlineStr"/>
      <c r="I273" t="inlineStr"/>
      <c r="J273" t="inlineStr"/>
      <c r="K273" t="inlineStr">
        <is>
          <t xml:space="preserve">[특징] 수입해파리 국내가공제품
[용도] 해파리냉채 등에 사용
 </t>
        </is>
      </c>
      <c r="L273" t="inlineStr"/>
      <c r="M273" t="inlineStr"/>
    </row>
    <row r="274">
      <c r="A274" t="inlineStr"/>
      <c r="B274" t="inlineStr">
        <is>
          <t>염장해파리</t>
        </is>
      </c>
      <c r="C274" t="inlineStr">
        <is>
          <t>수입산(태국)</t>
        </is>
      </c>
      <c r="D274" t="inlineStr">
        <is>
          <t>해파리100%</t>
        </is>
      </c>
      <c r="E274" t="inlineStr">
        <is>
          <t>kg</t>
        </is>
      </c>
      <c r="F274" t="inlineStr"/>
      <c r="G274" t="n">
        <v>16660</v>
      </c>
      <c r="H274" t="inlineStr"/>
      <c r="I274" t="inlineStr"/>
      <c r="J274" t="inlineStr"/>
      <c r="K274" t="inlineStr"/>
      <c r="L274" t="inlineStr"/>
      <c r="M274" t="inlineStr"/>
    </row>
    <row r="275">
      <c r="A275" t="inlineStr"/>
      <c r="B275" t="inlineStr">
        <is>
          <t>매생이</t>
        </is>
      </c>
      <c r="C275" t="inlineStr">
        <is>
          <t>국내산</t>
        </is>
      </c>
      <c r="D275" t="inlineStr">
        <is>
          <t>1월~2월 (계절상품)
해동품</t>
        </is>
      </c>
      <c r="E275" t="inlineStr">
        <is>
          <t>kg</t>
        </is>
      </c>
      <c r="F275" t="inlineStr">
        <is>
          <t>*</t>
        </is>
      </c>
      <c r="G275" t="n">
        <v>18190</v>
      </c>
      <c r="H275" t="inlineStr"/>
      <c r="I275" t="inlineStr"/>
      <c r="J275" t="inlineStr"/>
      <c r="K275" t="inlineStr">
        <is>
          <t>11월~2월 (생물),하절기 해동품</t>
        </is>
      </c>
      <c r="L275" t="inlineStr"/>
      <c r="M275" t="inlineStr"/>
    </row>
    <row r="276">
      <c r="A276" t="inlineStr"/>
      <c r="B276" t="inlineStr">
        <is>
          <t>톳</t>
        </is>
      </c>
      <c r="C276" t="inlineStr">
        <is>
          <t>국내산</t>
        </is>
      </c>
      <c r="D276" t="inlineStr">
        <is>
          <t>11월~2월 (계절상품)</t>
        </is>
      </c>
      <c r="E276" t="inlineStr">
        <is>
          <t>kg</t>
        </is>
      </c>
      <c r="F276" t="inlineStr">
        <is>
          <t>*</t>
        </is>
      </c>
      <c r="G276" t="inlineStr">
        <is>
          <t>일시품절</t>
        </is>
      </c>
      <c r="H276" t="inlineStr"/>
      <c r="I276" t="inlineStr"/>
      <c r="J276" t="inlineStr"/>
      <c r="K276" t="inlineStr">
        <is>
          <t>11월~2월 (계절상품)</t>
        </is>
      </c>
      <c r="L276" t="inlineStr"/>
      <c r="M276" t="inlineStr"/>
    </row>
    <row r="277">
      <c r="A277" t="inlineStr"/>
      <c r="B277" t="inlineStr">
        <is>
          <t>모자반</t>
        </is>
      </c>
      <c r="C277" t="inlineStr">
        <is>
          <t>국내산</t>
        </is>
      </c>
      <c r="D277" t="inlineStr">
        <is>
          <t>11월~2월 (계절상품)</t>
        </is>
      </c>
      <c r="E277" t="inlineStr"/>
      <c r="F277" t="inlineStr">
        <is>
          <t>*</t>
        </is>
      </c>
      <c r="G277" t="inlineStr">
        <is>
          <t>일시품절</t>
        </is>
      </c>
      <c r="H277" t="inlineStr"/>
      <c r="I277" t="inlineStr"/>
      <c r="J277" t="inlineStr"/>
      <c r="K277" t="inlineStr">
        <is>
          <t>11월~2월 (계절상품)</t>
        </is>
      </c>
      <c r="L277" t="inlineStr"/>
      <c r="M277" t="inlineStr"/>
    </row>
    <row r="278">
      <c r="A278" t="inlineStr"/>
      <c r="B278" t="inlineStr">
        <is>
          <t>면파래(파래100%)</t>
        </is>
      </c>
      <c r="C278" t="inlineStr">
        <is>
          <t>국내산</t>
        </is>
      </c>
      <c r="D278" t="inlineStr">
        <is>
          <t>10월~2월 (계절상품)</t>
        </is>
      </c>
      <c r="E278" t="inlineStr">
        <is>
          <t>kg</t>
        </is>
      </c>
      <c r="F278" t="inlineStr">
        <is>
          <t>*</t>
        </is>
      </c>
      <c r="G278" t="inlineStr">
        <is>
          <t>일시품절</t>
        </is>
      </c>
      <c r="H278" t="inlineStr"/>
      <c r="I278" t="inlineStr"/>
      <c r="J278" t="inlineStr"/>
      <c r="K278" t="inlineStr">
        <is>
          <t>11월~2월 (계절상품)</t>
        </is>
      </c>
      <c r="L278" t="inlineStr"/>
      <c r="M278" t="inlineStr"/>
    </row>
    <row r="279">
      <c r="A279" t="inlineStr"/>
      <c r="B279" t="inlineStr">
        <is>
          <t>김파래(김30%,파래70%)</t>
        </is>
      </c>
      <c r="C279" t="inlineStr">
        <is>
          <t>국내산</t>
        </is>
      </c>
      <c r="D279" t="inlineStr">
        <is>
          <t>11월~2월 (계절상품)</t>
        </is>
      </c>
      <c r="E279" t="inlineStr">
        <is>
          <t>kg</t>
        </is>
      </c>
      <c r="F279" t="inlineStr">
        <is>
          <t>*</t>
        </is>
      </c>
      <c r="G279" t="inlineStr">
        <is>
          <t>일시품절</t>
        </is>
      </c>
      <c r="H279" t="inlineStr"/>
      <c r="I279" t="inlineStr"/>
      <c r="J279" t="inlineStr"/>
      <c r="K279" t="inlineStr">
        <is>
          <t>11월~2월 (계절상품)</t>
        </is>
      </c>
      <c r="L279" t="inlineStr"/>
      <c r="M279" t="inlineStr"/>
    </row>
    <row r="280">
      <c r="A280" t="inlineStr">
        <is>
          <t>미역</t>
        </is>
      </c>
      <c r="B280" t="inlineStr">
        <is>
          <t>생미역</t>
        </is>
      </c>
      <c r="C280" t="inlineStr">
        <is>
          <t>국내산</t>
        </is>
      </c>
      <c r="D280" t="inlineStr">
        <is>
          <t>물미역</t>
        </is>
      </c>
      <c r="E280" t="inlineStr"/>
      <c r="F280" t="inlineStr">
        <is>
          <t>*</t>
        </is>
      </c>
      <c r="G280" t="inlineStr">
        <is>
          <t>일시품절</t>
        </is>
      </c>
      <c r="H280" t="inlineStr"/>
      <c r="I280" t="inlineStr"/>
      <c r="J280" t="inlineStr"/>
      <c r="K280" t="inlineStr">
        <is>
          <t>11월중순~2월 (계절상품)</t>
        </is>
      </c>
      <c r="L280" t="inlineStr"/>
      <c r="M280" t="inlineStr"/>
    </row>
    <row r="281">
      <c r="A281" t="inlineStr"/>
      <c r="B281" t="inlineStr">
        <is>
          <t>미역줄기(무염)</t>
        </is>
      </c>
      <c r="C281" t="inlineStr"/>
      <c r="D281" t="inlineStr">
        <is>
          <t>무염채</t>
        </is>
      </c>
      <c r="E281" t="inlineStr">
        <is>
          <t>kg</t>
        </is>
      </c>
      <c r="F281" t="inlineStr">
        <is>
          <t>*</t>
        </is>
      </c>
      <c r="G281" t="n">
        <v>9010</v>
      </c>
      <c r="H281" t="inlineStr"/>
      <c r="I281" t="inlineStr"/>
      <c r="J281" t="inlineStr"/>
      <c r="K281" t="inlineStr">
        <is>
          <t>[특징] 무염/염장 미역줄기
[용도] 무침용</t>
        </is>
      </c>
      <c r="L281" t="inlineStr"/>
      <c r="M281" t="inlineStr"/>
    </row>
    <row r="282">
      <c r="A282" t="inlineStr"/>
      <c r="B282" t="inlineStr">
        <is>
          <t>미역줄기(염장)</t>
        </is>
      </c>
      <c r="C282" t="inlineStr"/>
      <c r="D282" t="inlineStr">
        <is>
          <t>염장채</t>
        </is>
      </c>
      <c r="E282" t="inlineStr">
        <is>
          <t>kg</t>
        </is>
      </c>
      <c r="F282" t="inlineStr">
        <is>
          <t>*</t>
        </is>
      </c>
      <c r="G282" t="n">
        <v>6700</v>
      </c>
      <c r="H282" t="inlineStr"/>
      <c r="I282" t="inlineStr"/>
      <c r="J282" t="inlineStr"/>
      <c r="K282" t="inlineStr"/>
      <c r="L282" t="inlineStr"/>
      <c r="M282" t="inlineStr"/>
    </row>
    <row r="283">
      <c r="A283" t="inlineStr">
        <is>
          <t>다
시
마</t>
        </is>
      </c>
      <c r="B283" t="inlineStr">
        <is>
          <t>다시마채(무염)</t>
        </is>
      </c>
      <c r="C283" t="inlineStr"/>
      <c r="D283" t="inlineStr">
        <is>
          <t>무염채</t>
        </is>
      </c>
      <c r="E283" t="inlineStr">
        <is>
          <t>kg</t>
        </is>
      </c>
      <c r="F283" t="inlineStr">
        <is>
          <t>*</t>
        </is>
      </c>
      <c r="G283" t="n">
        <v>8840</v>
      </c>
      <c r="H283" t="inlineStr"/>
      <c r="I283" t="inlineStr"/>
      <c r="J283" t="inlineStr"/>
      <c r="K283" t="inlineStr">
        <is>
          <t>[특징] 무염/염장 채썰이 다시마
[용도] 무침용</t>
        </is>
      </c>
      <c r="L283" t="inlineStr"/>
      <c r="M283" t="inlineStr"/>
    </row>
    <row r="284">
      <c r="A284" t="inlineStr"/>
      <c r="B284" t="inlineStr">
        <is>
          <t>다시마채(염장)</t>
        </is>
      </c>
      <c r="C284" t="inlineStr"/>
      <c r="D284" t="inlineStr">
        <is>
          <t>염장채</t>
        </is>
      </c>
      <c r="E284" t="inlineStr">
        <is>
          <t>kg</t>
        </is>
      </c>
      <c r="F284" t="inlineStr">
        <is>
          <t>*</t>
        </is>
      </c>
      <c r="G284" t="n">
        <v>6460</v>
      </c>
      <c r="H284" t="inlineStr"/>
      <c r="I284" t="inlineStr"/>
      <c r="J284" t="inlineStr"/>
      <c r="K284" t="inlineStr"/>
      <c r="L284" t="inlineStr"/>
      <c r="M284" t="inlineStr"/>
    </row>
    <row r="285">
      <c r="A285" t="inlineStr"/>
      <c r="B285" t="inlineStr">
        <is>
          <t>다시마사각(무염)/쌈용</t>
        </is>
      </c>
      <c r="C285" t="inlineStr"/>
      <c r="D285" t="inlineStr">
        <is>
          <t>무영사각</t>
        </is>
      </c>
      <c r="E285" t="inlineStr">
        <is>
          <t>kg</t>
        </is>
      </c>
      <c r="F285" t="inlineStr">
        <is>
          <t>*</t>
        </is>
      </c>
      <c r="G285" t="n">
        <v>8670</v>
      </c>
      <c r="H285" t="inlineStr"/>
      <c r="I285" t="inlineStr"/>
      <c r="J285" t="inlineStr"/>
      <c r="K285" t="inlineStr">
        <is>
          <t>[특징] 무염/염장 다시마
[용도] 쌈용</t>
        </is>
      </c>
      <c r="L285" t="inlineStr"/>
      <c r="M285" t="inlineStr"/>
    </row>
    <row r="286">
      <c r="A286" t="inlineStr"/>
      <c r="B286" t="inlineStr">
        <is>
          <t>다시마사각(염장)/쌈용</t>
        </is>
      </c>
      <c r="C286" t="inlineStr"/>
      <c r="D286" t="inlineStr">
        <is>
          <t>염장사각</t>
        </is>
      </c>
      <c r="E286" t="inlineStr">
        <is>
          <t>kg</t>
        </is>
      </c>
      <c r="F286" t="inlineStr">
        <is>
          <t>*</t>
        </is>
      </c>
      <c r="G286" t="n">
        <v>6290</v>
      </c>
      <c r="H286" t="inlineStr"/>
      <c r="I286" t="inlineStr"/>
      <c r="J286" t="inlineStr"/>
      <c r="K286" t="inlineStr"/>
      <c r="L286" t="inlineStr"/>
      <c r="M286" t="inlineStr"/>
    </row>
    <row r="287">
      <c r="A287" t="inlineStr"/>
      <c r="B287" t="inlineStr">
        <is>
          <t>꼬시래기</t>
        </is>
      </c>
      <c r="C287" t="inlineStr"/>
      <c r="D287" t="inlineStr">
        <is>
          <t>염장품,무침볶음용</t>
        </is>
      </c>
      <c r="E287" t="inlineStr">
        <is>
          <t>kg</t>
        </is>
      </c>
      <c r="F287" t="inlineStr">
        <is>
          <t>*</t>
        </is>
      </c>
      <c r="G287" t="n">
        <v>6800</v>
      </c>
      <c r="H287" t="inlineStr"/>
      <c r="I287" t="inlineStr"/>
      <c r="J287" t="inlineStr"/>
      <c r="K287" t="inlineStr">
        <is>
          <t>[특징] 염장품, 무침볶음용 꼬시래기</t>
        </is>
      </c>
      <c r="L287" t="inlineStr"/>
      <c r="M287" t="inlineStr"/>
    </row>
    <row r="288">
      <c r="A288" t="inlineStr">
        <is>
          <t>모듬</t>
        </is>
      </c>
      <c r="B288" t="inlineStr">
        <is>
          <t>해물모듬 4종</t>
        </is>
      </c>
      <c r="C288" t="inlineStr">
        <is>
          <t>수입산</t>
        </is>
      </c>
      <c r="D288" t="inlineStr">
        <is>
          <t>1kg/봉</t>
        </is>
      </c>
      <c r="E288" t="inlineStr">
        <is>
          <t>봉</t>
        </is>
      </c>
      <c r="F288" t="n">
        <v>26640</v>
      </c>
      <c r="G288" t="inlineStr">
        <is>
          <t>*</t>
        </is>
      </c>
      <c r="H288" t="inlineStr"/>
      <c r="I288" t="inlineStr"/>
      <c r="J288" t="inlineStr"/>
      <c r="K288" t="inlineStr">
        <is>
          <t>[특징] 오징어채(유피)(국내산)50%, 홍합살(중국산)33%, 바지락살(중국산)10%,새우살(중국산)7% / 봉단위발주</t>
        </is>
      </c>
      <c r="L288" t="inlineStr"/>
      <c r="M288" t="inlineStr"/>
    </row>
    <row r="289">
      <c r="A289" t="inlineStr"/>
      <c r="B289" t="inlineStr">
        <is>
          <t>날치알,500g/봉(골드,레드)(과세)</t>
        </is>
      </c>
      <c r="C289" t="inlineStr">
        <is>
          <t>수입산</t>
        </is>
      </c>
      <c r="D289" t="inlineStr">
        <is>
          <t>500g/봉</t>
        </is>
      </c>
      <c r="E289" t="inlineStr">
        <is>
          <t>봉</t>
        </is>
      </c>
      <c r="F289" t="n">
        <v>27040</v>
      </c>
      <c r="G289" t="inlineStr">
        <is>
          <t>*</t>
        </is>
      </c>
      <c r="H289" t="inlineStr"/>
      <c r="I289" t="inlineStr"/>
      <c r="J289" t="inlineStr">
        <is>
          <t>O</t>
        </is>
      </c>
      <c r="K289" t="inlineStr">
        <is>
          <t>[특징] 날치알31%,열빙어알63%</t>
        </is>
      </c>
      <c r="L289" t="inlineStr"/>
      <c r="M289" t="inlineStr"/>
    </row>
    <row r="290">
      <c r="A290" t="inlineStr"/>
      <c r="B290" t="inlineStr">
        <is>
          <t>★★★ 생물 및 패류는 수요공급에 따라 단가변동 및 일시품절이 될 수 있음을 알려드립니다.</t>
        </is>
      </c>
      <c r="C290" t="inlineStr"/>
      <c r="D290" t="inlineStr"/>
      <c r="E290" t="inlineStr"/>
      <c r="F290" t="inlineStr"/>
      <c r="G290" t="inlineStr"/>
      <c r="H290" t="inlineStr"/>
      <c r="I290" t="inlineStr"/>
      <c r="J290" t="inlineStr"/>
      <c r="K290" t="inlineStr"/>
      <c r="L290" t="inlineStr"/>
      <c r="M290" t="inlineStr"/>
    </row>
    <row r="291">
      <c r="A291" t="inlineStr">
        <is>
          <t>○●○● 젓갈류</t>
        </is>
      </c>
      <c r="B291" t="inlineStr"/>
      <c r="C291" t="inlineStr"/>
      <c r="D291" t="inlineStr"/>
      <c r="E291" t="inlineStr"/>
      <c r="F291" t="inlineStr"/>
      <c r="G291" t="inlineStr"/>
      <c r="H291" t="inlineStr"/>
      <c r="I291" t="inlineStr"/>
      <c r="J291" t="inlineStr"/>
      <c r="K291" t="inlineStr"/>
      <c r="L291" t="inlineStr"/>
      <c r="M291" t="inlineStr"/>
    </row>
    <row r="292">
      <c r="A292" t="inlineStr">
        <is>
          <t>구분</t>
        </is>
      </c>
      <c r="B292" t="inlineStr">
        <is>
          <t>제   품   명</t>
        </is>
      </c>
      <c r="C292" t="inlineStr">
        <is>
          <t>원산지</t>
        </is>
      </c>
      <c r="D292" t="inlineStr">
        <is>
          <t>제 품 규 격</t>
        </is>
      </c>
      <c r="E292" t="inlineStr">
        <is>
          <t>단위</t>
        </is>
      </c>
      <c r="F292" t="inlineStr">
        <is>
          <t>단가(원)</t>
        </is>
      </c>
      <c r="G292" t="inlineStr"/>
      <c r="H292" t="inlineStr">
        <is>
          <t>등락</t>
        </is>
      </c>
      <c r="I292" t="inlineStr"/>
      <c r="J292" t="inlineStr">
        <is>
          <t>과세</t>
        </is>
      </c>
      <c r="K292" t="inlineStr">
        <is>
          <t>제품특징 및 용도설명</t>
        </is>
      </c>
      <c r="L292" t="inlineStr">
        <is>
          <t>H</t>
        </is>
      </c>
      <c r="M292" t="inlineStr"/>
    </row>
    <row r="293">
      <c r="A293" t="inlineStr"/>
      <c r="B293" t="inlineStr"/>
      <c r="C293" t="inlineStr"/>
      <c r="D293" t="inlineStr"/>
      <c r="E293" t="inlineStr"/>
      <c r="F293" t="inlineStr">
        <is>
          <t>냉동</t>
        </is>
      </c>
      <c r="G293" t="inlineStr">
        <is>
          <t>냉장</t>
        </is>
      </c>
      <c r="H293" t="inlineStr"/>
      <c r="I293" t="inlineStr"/>
      <c r="J293" t="inlineStr"/>
      <c r="K293" t="inlineStr"/>
      <c r="L293" t="inlineStr"/>
      <c r="M293" t="inlineStr"/>
    </row>
    <row r="294">
      <c r="A294" t="inlineStr">
        <is>
          <t>젓
갈</t>
        </is>
      </c>
      <c r="B294" t="inlineStr">
        <is>
          <t>오징어젓(HACCP아님)</t>
        </is>
      </c>
      <c r="C294" t="inlineStr">
        <is>
          <t>국내산</t>
        </is>
      </c>
      <c r="D294" t="inlineStr">
        <is>
          <t>팩/kg</t>
        </is>
      </c>
      <c r="E294" t="inlineStr">
        <is>
          <t>팩</t>
        </is>
      </c>
      <c r="F294" t="inlineStr">
        <is>
          <t>*</t>
        </is>
      </c>
      <c r="G294" t="n">
        <v>43010</v>
      </c>
      <c r="H294" t="inlineStr"/>
      <c r="I294" t="inlineStr"/>
      <c r="J294" t="inlineStr"/>
      <c r="K294" t="inlineStr">
        <is>
          <t>오징어(국산)73%,천일염,물엿,조미고추분말 등</t>
        </is>
      </c>
      <c r="L294" t="inlineStr"/>
      <c r="M294" t="inlineStr"/>
    </row>
    <row r="295">
      <c r="A295" t="inlineStr"/>
      <c r="B295" t="inlineStr">
        <is>
          <t>새우젓</t>
        </is>
      </c>
      <c r="C295" t="inlineStr">
        <is>
          <t>국내산</t>
        </is>
      </c>
      <c r="D295" t="inlineStr">
        <is>
          <t>통/kg</t>
        </is>
      </c>
      <c r="E295" t="inlineStr">
        <is>
          <t>통</t>
        </is>
      </c>
      <c r="F295" t="inlineStr">
        <is>
          <t>*</t>
        </is>
      </c>
      <c r="G295" t="n">
        <v>22610</v>
      </c>
      <c r="H295" t="inlineStr"/>
      <c r="I295" t="inlineStr"/>
      <c r="J295" t="inlineStr"/>
      <c r="K295" t="inlineStr">
        <is>
          <t>새우(국산)75%, 정제염25%</t>
        </is>
      </c>
      <c r="L295" t="inlineStr"/>
      <c r="M295" t="inlineStr"/>
    </row>
    <row r="296">
      <c r="A296" t="inlineStr"/>
      <c r="B296" t="inlineStr">
        <is>
          <t>명란젓(수입) 400g</t>
        </is>
      </c>
      <c r="C296" t="inlineStr">
        <is>
          <t>러시아산</t>
        </is>
      </c>
      <c r="D296" t="inlineStr">
        <is>
          <t>400g 통 단위</t>
        </is>
      </c>
      <c r="E296" t="inlineStr">
        <is>
          <t>통</t>
        </is>
      </c>
      <c r="F296" t="inlineStr">
        <is>
          <t>*</t>
        </is>
      </c>
      <c r="G296" t="n">
        <v>29580</v>
      </c>
      <c r="H296" t="inlineStr"/>
      <c r="I296" t="inlineStr"/>
      <c r="J296" t="inlineStr"/>
      <c r="K296" t="inlineStr">
        <is>
          <t>명란82.9%,정제염8%등, 붉은색젓갈최상품</t>
        </is>
      </c>
      <c r="L296" t="inlineStr"/>
      <c r="M296"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L14"/>
  <sheetViews>
    <sheetView workbookViewId="0">
      <selection activeCell="A1" sqref="A1"/>
    </sheetView>
  </sheetViews>
  <sheetFormatPr baseColWidth="8" defaultRowHeight="15"/>
  <sheetData>
    <row r="1">
      <c r="A1" t="inlineStr">
        <is>
          <t>6065_코리아유통_주씨박스+2024년+08월+단가표★.xls</t>
        </is>
      </c>
    </row>
    <row r="2">
      <c r="A2" t="inlineStr">
        <is>
          <t>https://school062.com/bbs/board.php?bo_table=product_02&amp;wr_id=6065</t>
        </is>
      </c>
    </row>
    <row r="3">
      <c r="A3" s="1" t="inlineStr"/>
      <c r="B3" s="1" t="inlineStr">
        <is>
          <t>2024년 08월 씨박스 단가표</t>
        </is>
      </c>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c r="F4" t="inlineStr"/>
      <c r="G4" t="inlineStr"/>
      <c r="H4" t="inlineStr"/>
      <c r="I4" t="inlineStr"/>
      <c r="J4" t="inlineStr"/>
      <c r="K4" t="inlineStr"/>
      <c r="L4" t="inlineStr">
        <is>
          <t>▼</t>
        </is>
      </c>
    </row>
    <row r="5">
      <c r="A5" t="inlineStr">
        <is>
          <t>○●○● 냉동식품</t>
        </is>
      </c>
      <c r="B5" t="inlineStr"/>
      <c r="C5" t="inlineStr"/>
      <c r="D5" t="inlineStr"/>
      <c r="E5" t="inlineStr"/>
      <c r="F5" t="inlineStr"/>
      <c r="G5" t="inlineStr"/>
      <c r="H5" t="inlineStr"/>
      <c r="I5" t="inlineStr"/>
      <c r="J5" t="inlineStr"/>
      <c r="K5" t="inlineStr"/>
      <c r="L5" t="inlineStr">
        <is>
          <t>▲</t>
        </is>
      </c>
    </row>
    <row r="6">
      <c r="A6" t="inlineStr">
        <is>
          <t>구분</t>
        </is>
      </c>
      <c r="B6" t="inlineStr">
        <is>
          <t>제   품   명</t>
        </is>
      </c>
      <c r="C6" t="inlineStr">
        <is>
          <t>원산지</t>
        </is>
      </c>
      <c r="D6" t="inlineStr">
        <is>
          <t>제 품 규 격</t>
        </is>
      </c>
      <c r="E6" t="inlineStr">
        <is>
          <t>단위</t>
        </is>
      </c>
      <c r="F6" t="inlineStr">
        <is>
          <t>학교가(원)</t>
        </is>
      </c>
      <c r="G6" t="inlineStr"/>
      <c r="H6" t="inlineStr">
        <is>
          <t>등 락</t>
        </is>
      </c>
      <c r="I6" t="inlineStr">
        <is>
          <t>과세
여부</t>
        </is>
      </c>
      <c r="J6" t="inlineStr">
        <is>
          <t>제품특징 및 용도설명</t>
        </is>
      </c>
      <c r="K6" t="inlineStr">
        <is>
          <t>HACCP</t>
        </is>
      </c>
      <c r="L6" t="inlineStr"/>
    </row>
    <row r="7">
      <c r="A7" t="inlineStr"/>
      <c r="B7" t="inlineStr"/>
      <c r="C7" t="inlineStr"/>
      <c r="D7" t="inlineStr"/>
      <c r="E7" t="inlineStr"/>
      <c r="F7" t="inlineStr">
        <is>
          <t>봉당</t>
        </is>
      </c>
      <c r="G7" t="inlineStr">
        <is>
          <t>개당</t>
        </is>
      </c>
      <c r="H7" t="inlineStr"/>
      <c r="I7" t="inlineStr"/>
      <c r="J7" t="inlineStr"/>
      <c r="K7" t="inlineStr"/>
      <c r="L7" t="inlineStr"/>
    </row>
    <row r="8">
      <c r="A8" t="inlineStr">
        <is>
          <t>새우
튀김</t>
        </is>
      </c>
      <c r="B8" t="inlineStr">
        <is>
          <t>왕새우튀김20g*10개(단순매입)</t>
        </is>
      </c>
      <c r="C8" t="inlineStr">
        <is>
          <t>베트남</t>
        </is>
      </c>
      <c r="D8" t="inlineStr">
        <is>
          <t>200g/팩(20g*10개)</t>
        </is>
      </c>
      <c r="E8" t="inlineStr">
        <is>
          <t>봉</t>
        </is>
      </c>
      <c r="F8" t="n">
        <v>5280</v>
      </c>
      <c r="G8" t="n">
        <v>528</v>
      </c>
      <c r="H8" t="inlineStr"/>
      <c r="I8" t="inlineStr">
        <is>
          <t>O</t>
        </is>
      </c>
      <c r="J8" t="inlineStr">
        <is>
          <t>새우32%,빵가루 외</t>
        </is>
      </c>
      <c r="K8" t="inlineStr"/>
      <c r="L8" t="inlineStr"/>
    </row>
    <row r="9">
      <c r="A9" t="inlineStr"/>
      <c r="B9" t="inlineStr">
        <is>
          <t>왕새우튀김30g*10개(단순매입)</t>
        </is>
      </c>
      <c r="C9" t="inlineStr">
        <is>
          <t>베트남</t>
        </is>
      </c>
      <c r="D9" t="inlineStr">
        <is>
          <t>300g/팩(30g*10개)</t>
        </is>
      </c>
      <c r="E9" t="inlineStr">
        <is>
          <t>봉</t>
        </is>
      </c>
      <c r="F9" t="n">
        <v>6080</v>
      </c>
      <c r="G9" t="n">
        <v>608</v>
      </c>
      <c r="H9" t="inlineStr"/>
      <c r="I9" t="inlineStr">
        <is>
          <t>O</t>
        </is>
      </c>
      <c r="J9" t="inlineStr">
        <is>
          <t>새우32%,빵가루 외</t>
        </is>
      </c>
      <c r="K9" t="inlineStr"/>
      <c r="L9" t="inlineStr"/>
    </row>
    <row r="10">
      <c r="A10" t="inlineStr"/>
      <c r="B10" t="inlineStr">
        <is>
          <t>왕새우튀김40g*10개(단순매입)</t>
        </is>
      </c>
      <c r="C10" t="inlineStr">
        <is>
          <t>베트남</t>
        </is>
      </c>
      <c r="D10" t="inlineStr">
        <is>
          <t>400g/팩(40g*10개)</t>
        </is>
      </c>
      <c r="E10" t="inlineStr">
        <is>
          <t>봉</t>
        </is>
      </c>
      <c r="F10" t="n">
        <v>8800</v>
      </c>
      <c r="G10" t="n">
        <v>880</v>
      </c>
      <c r="H10" t="inlineStr"/>
      <c r="I10" t="inlineStr">
        <is>
          <t>O</t>
        </is>
      </c>
      <c r="J10" t="inlineStr">
        <is>
          <t>새우32%,빵가루 외</t>
        </is>
      </c>
      <c r="K10" t="inlineStr"/>
      <c r="L10" t="inlineStr"/>
    </row>
    <row r="11">
      <c r="A11" t="inlineStr"/>
      <c r="B11" t="inlineStr"/>
      <c r="C11" t="inlineStr"/>
      <c r="D11" t="inlineStr"/>
      <c r="E11" t="inlineStr"/>
      <c r="F11" t="inlineStr"/>
      <c r="G11" t="n">
        <v>30000</v>
      </c>
      <c r="H11" t="inlineStr"/>
      <c r="I11" t="inlineStr"/>
      <c r="J11" t="inlineStr"/>
      <c r="K11" t="inlineStr"/>
      <c r="L11" t="inlineStr"/>
    </row>
    <row r="12">
      <c r="A12" t="inlineStr"/>
      <c r="B12" t="inlineStr"/>
      <c r="C12" t="inlineStr"/>
      <c r="D12" t="inlineStr"/>
      <c r="E12" t="inlineStr"/>
      <c r="F12" t="inlineStr"/>
      <c r="G12" t="n">
        <v>22000</v>
      </c>
      <c r="H12" t="inlineStr"/>
      <c r="I12" t="inlineStr"/>
      <c r="J12" t="inlineStr"/>
      <c r="K12" t="inlineStr"/>
      <c r="L12" t="inlineStr"/>
    </row>
    <row r="13">
      <c r="A13" t="inlineStr"/>
      <c r="B13" t="inlineStr"/>
      <c r="C13" t="inlineStr"/>
      <c r="D13" t="inlineStr"/>
      <c r="E13" t="inlineStr"/>
      <c r="F13" t="inlineStr"/>
      <c r="G13" t="n">
        <v>20000</v>
      </c>
      <c r="H13" t="inlineStr"/>
      <c r="I13" t="inlineStr"/>
      <c r="J13" t="inlineStr"/>
      <c r="K13" t="inlineStr"/>
      <c r="L13" t="inlineStr"/>
    </row>
    <row r="14">
      <c r="A14" t="inlineStr"/>
      <c r="B14" t="inlineStr"/>
      <c r="C14" t="inlineStr"/>
      <c r="D14" t="inlineStr"/>
      <c r="E14" t="inlineStr"/>
      <c r="F14" t="inlineStr"/>
      <c r="G14" t="inlineStr"/>
      <c r="H14" t="inlineStr"/>
      <c r="I14" t="inlineStr"/>
      <c r="J14" t="inlineStr">
        <is>
          <t>[특징] 날치알31%,열빙어알63%</t>
        </is>
      </c>
      <c r="K14" t="inlineStr"/>
      <c r="L14"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N45"/>
  <sheetViews>
    <sheetView workbookViewId="0">
      <selection activeCell="A1" sqref="A1"/>
    </sheetView>
  </sheetViews>
  <sheetFormatPr baseColWidth="8" defaultRowHeight="15"/>
  <sheetData>
    <row r="1">
      <c r="A1" t="inlineStr">
        <is>
          <t>6066_기운찬푸드_어우린+9월+단가표.xlsx</t>
        </is>
      </c>
    </row>
    <row r="2">
      <c r="A2" t="inlineStr">
        <is>
          <t>https://school062.com/bbs/board.php?bo_table=product_02&amp;wr_id=6066</t>
        </is>
      </c>
    </row>
    <row r="3">
      <c r="A3" s="1" t="inlineStr">
        <is>
          <t>&lt; 기운찬 어우린 2 학기 단가표 &gt;</t>
        </is>
      </c>
      <c r="B3" s="1" t="inlineStr"/>
      <c r="C3" s="1" t="inlineStr"/>
      <c r="D3" s="1" t="inlineStr"/>
      <c r="E3" s="1" t="inlineStr"/>
      <c r="F3" s="1" t="inlineStr"/>
      <c r="G3" s="1" t="inlineStr"/>
      <c r="H3" s="1" t="inlineStr"/>
      <c r="I3" s="1" t="inlineStr"/>
      <c r="J3" s="1" t="inlineStr"/>
      <c r="K3" s="1" t="inlineStr"/>
      <c r="L3" s="1" t="inlineStr"/>
      <c r="M3" s="1" t="inlineStr"/>
      <c r="N3" s="1" t="inlineStr"/>
    </row>
    <row r="4">
      <c r="A4" t="inlineStr"/>
      <c r="B4" t="inlineStr">
        <is>
          <t xml:space="preserve">     기운찬 어우린</t>
        </is>
      </c>
      <c r="C4" t="inlineStr"/>
      <c r="D4" t="inlineStr"/>
      <c r="E4" t="inlineStr"/>
      <c r="F4" t="inlineStr"/>
      <c r="G4" t="inlineStr"/>
      <c r="H4" t="inlineStr"/>
      <c r="I4" t="inlineStr"/>
      <c r="J4" t="inlineStr"/>
      <c r="K4" t="inlineStr"/>
      <c r="L4" t="inlineStr"/>
      <c r="M4" t="inlineStr"/>
      <c r="N4" t="inlineStr"/>
    </row>
    <row r="5">
      <c r="A5" t="inlineStr"/>
      <c r="B5" t="inlineStr">
        <is>
          <t xml:space="preserve">     홍보담당 김혜경 010-2604-8435</t>
        </is>
      </c>
      <c r="C5" t="inlineStr"/>
      <c r="D5" t="inlineStr"/>
      <c r="E5" t="inlineStr"/>
      <c r="F5" t="inlineStr"/>
      <c r="G5" t="inlineStr"/>
      <c r="H5" t="inlineStr"/>
      <c r="I5" t="inlineStr"/>
      <c r="J5" t="inlineStr"/>
      <c r="K5" t="inlineStr"/>
      <c r="L5" t="inlineStr"/>
      <c r="M5" t="inlineStr"/>
      <c r="N5" t="inlineStr"/>
    </row>
    <row r="6">
      <c r="A6" t="inlineStr"/>
      <c r="B6" t="inlineStr">
        <is>
          <t xml:space="preserve">     기운찬 사무실 062) 263-3680  /  FAX 062) 263-3688</t>
        </is>
      </c>
      <c r="C6" t="inlineStr"/>
      <c r="D6" t="inlineStr"/>
      <c r="E6" t="inlineStr"/>
      <c r="F6" t="inlineStr"/>
      <c r="G6" t="inlineStr"/>
      <c r="H6" t="inlineStr"/>
      <c r="I6" t="inlineStr"/>
      <c r="J6" t="inlineStr"/>
      <c r="K6" t="inlineStr"/>
      <c r="L6" t="inlineStr"/>
      <c r="M6" t="inlineStr"/>
      <c r="N6" t="inlineStr"/>
    </row>
    <row r="7">
      <c r="A7" t="inlineStr"/>
      <c r="B7" t="inlineStr"/>
      <c r="C7" t="inlineStr"/>
      <c r="D7" t="inlineStr"/>
      <c r="E7" t="inlineStr"/>
      <c r="F7" t="inlineStr"/>
      <c r="G7" t="inlineStr"/>
      <c r="H7" t="inlineStr"/>
      <c r="I7" t="inlineStr"/>
      <c r="J7" t="inlineStr"/>
      <c r="K7" t="inlineStr"/>
      <c r="L7" t="inlineStr"/>
      <c r="M7" t="inlineStr">
        <is>
          <t>H</t>
        </is>
      </c>
      <c r="N7" t="inlineStr"/>
    </row>
    <row r="8">
      <c r="A8" t="inlineStr"/>
      <c r="B8" t="inlineStr">
        <is>
          <t>※ 원료 상황에 따라 제품의 원산지 및 함량이 변경될 수 있습니다.</t>
        </is>
      </c>
      <c r="C8" t="inlineStr"/>
      <c r="D8" t="inlineStr"/>
      <c r="E8" t="inlineStr"/>
      <c r="F8" t="inlineStr"/>
      <c r="G8" t="inlineStr"/>
      <c r="H8" t="inlineStr"/>
      <c r="I8" t="inlineStr"/>
      <c r="J8" t="inlineStr">
        <is>
          <t> </t>
        </is>
      </c>
      <c r="K8" t="inlineStr"/>
      <c r="L8" t="inlineStr"/>
      <c r="M8" t="inlineStr"/>
      <c r="N8" t="inlineStr"/>
    </row>
    <row r="9">
      <c r="A9" t="inlineStr">
        <is>
          <t>구분</t>
        </is>
      </c>
      <c r="B9" t="inlineStr">
        <is>
          <t>이미지</t>
        </is>
      </c>
      <c r="C9" t="inlineStr">
        <is>
          <t xml:space="preserve">제 품 명 </t>
        </is>
      </c>
      <c r="D9" t="inlineStr">
        <is>
          <t>원산지</t>
        </is>
      </c>
      <c r="E9" t="inlineStr">
        <is>
          <t>단량</t>
        </is>
      </c>
      <c r="F9" t="inlineStr">
        <is>
          <t>규격</t>
        </is>
      </c>
      <c r="G9" t="inlineStr">
        <is>
          <t>발주
단위</t>
        </is>
      </c>
      <c r="H9" t="inlineStr">
        <is>
          <t>규격가</t>
        </is>
      </c>
      <c r="I9" t="inlineStr">
        <is>
          <t>개당단가</t>
        </is>
      </c>
      <c r="J9" t="inlineStr">
        <is>
          <t>포 장 규 격</t>
        </is>
      </c>
      <c r="K9" t="inlineStr">
        <is>
          <t>H</t>
        </is>
      </c>
      <c r="L9" t="inlineStr">
        <is>
          <t>알러지</t>
        </is>
      </c>
      <c r="M9" t="inlineStr"/>
      <c r="N9" t="inlineStr">
        <is>
          <t>과세</t>
        </is>
      </c>
    </row>
    <row r="10">
      <c r="A10" t="inlineStr">
        <is>
          <t>fish steak</t>
        </is>
      </c>
      <c r="B10" t="inlineStr"/>
      <c r="C10" t="inlineStr">
        <is>
          <t>D-3발주
[오븐전용]
치즈갈릭연어스테이크</t>
        </is>
      </c>
      <c r="D10" t="inlineStr">
        <is>
          <t>연어
(칠레산)</t>
        </is>
      </c>
      <c r="E10" t="inlineStr">
        <is>
          <t>±50g</t>
        </is>
      </c>
      <c r="F10" t="inlineStr">
        <is>
          <t>1.0kg(50g*20개)</t>
        </is>
      </c>
      <c r="G10" t="inlineStr">
        <is>
          <t>팩</t>
        </is>
      </c>
      <c r="H10" t="n">
        <v>42100</v>
      </c>
      <c r="I10">
        <f>H11/20</f>
        <v/>
      </c>
      <c r="J10" t="inlineStr">
        <is>
          <t>1.0kg(50g*20개)/팩(칠레산/은연어)
[함량]연어97.3%파마산치즈1.5%,
      마늘분말0.5%, ,정제소금0.7%</t>
        </is>
      </c>
      <c r="K10" t="inlineStr">
        <is>
          <t>H</t>
        </is>
      </c>
      <c r="L10" t="inlineStr">
        <is>
          <t>알러지 : 우유</t>
        </is>
      </c>
      <c r="M10" t="inlineStr"/>
      <c r="N10" t="inlineStr">
        <is>
          <t>○</t>
        </is>
      </c>
    </row>
    <row r="11">
      <c r="A11" t="inlineStr"/>
      <c r="B11" t="inlineStr"/>
      <c r="C11" t="inlineStr"/>
      <c r="D11" t="inlineStr"/>
      <c r="E11" t="inlineStr">
        <is>
          <t>±70g</t>
        </is>
      </c>
      <c r="F11" t="inlineStr">
        <is>
          <t>1.05kg(70g*15개)</t>
        </is>
      </c>
      <c r="G11" t="inlineStr">
        <is>
          <t>팩</t>
        </is>
      </c>
      <c r="H11" t="n">
        <v>42900</v>
      </c>
      <c r="I11">
        <f>H12/15</f>
        <v/>
      </c>
      <c r="J11" t="inlineStr">
        <is>
          <t>1.05kg(70g*15개)/팩(칠레산/은연어)
[함량]연어97.3%파마산치즈1.5%,
      마늘분말0.5%, ,정제소금0.7%</t>
        </is>
      </c>
      <c r="K11" t="inlineStr">
        <is>
          <t>H</t>
        </is>
      </c>
      <c r="L11" t="inlineStr">
        <is>
          <t>알러지 : 우유</t>
        </is>
      </c>
      <c r="M11" t="inlineStr"/>
      <c r="N11" t="inlineStr"/>
    </row>
    <row r="12">
      <c r="A12" t="inlineStr"/>
      <c r="B12" t="inlineStr"/>
      <c r="C12" t="inlineStr">
        <is>
          <t>D-3발주
[오븐전용]
마늘톡톡눈꽃치즈연어스테이크</t>
        </is>
      </c>
      <c r="D12" t="inlineStr">
        <is>
          <t>연어
(칠레산)</t>
        </is>
      </c>
      <c r="E12" t="inlineStr">
        <is>
          <t>±50g</t>
        </is>
      </c>
      <c r="F12" t="inlineStr">
        <is>
          <t>1.0kg(50g*20개)</t>
        </is>
      </c>
      <c r="G12" t="inlineStr">
        <is>
          <t>팩</t>
        </is>
      </c>
      <c r="H12" t="n">
        <v>42100</v>
      </c>
      <c r="I12">
        <f>H13/20</f>
        <v/>
      </c>
      <c r="J12" t="inlineStr">
        <is>
          <t>1.0kg(50g*20개)/팩(칠레산/은연어)
[함량]연어98.2%,파마산치즈1.2%,마늘분말0.3%,
정제염0.3%</t>
        </is>
      </c>
      <c r="K12" t="inlineStr">
        <is>
          <t>H</t>
        </is>
      </c>
      <c r="L12" t="inlineStr">
        <is>
          <t>알러지 : 우유</t>
        </is>
      </c>
      <c r="M12" t="inlineStr"/>
      <c r="N12" t="inlineStr">
        <is>
          <t>○</t>
        </is>
      </c>
    </row>
    <row r="13">
      <c r="A13" t="inlineStr"/>
      <c r="B13" t="inlineStr"/>
      <c r="C13" t="inlineStr"/>
      <c r="D13" t="inlineStr"/>
      <c r="E13" t="inlineStr">
        <is>
          <t>±70g</t>
        </is>
      </c>
      <c r="F13" t="inlineStr">
        <is>
          <t>1.05kg(70g*15개)</t>
        </is>
      </c>
      <c r="G13" t="inlineStr">
        <is>
          <t>팩</t>
        </is>
      </c>
      <c r="H13" t="n">
        <v>42900</v>
      </c>
      <c r="I13">
        <f>H14/15</f>
        <v/>
      </c>
      <c r="J13" t="inlineStr">
        <is>
          <t>1.05kg(70g*15개)/팩(칠레산/은연어)
[함량]연어98.2%,파마산치즈1.2%,마늘분말0.3%,
정제염0.3%</t>
        </is>
      </c>
      <c r="K13" t="inlineStr">
        <is>
          <t>H</t>
        </is>
      </c>
      <c r="L13" t="inlineStr">
        <is>
          <t>알러지 : 우유</t>
        </is>
      </c>
      <c r="M13" t="inlineStr"/>
      <c r="N13" t="inlineStr"/>
    </row>
    <row r="14">
      <c r="A14" t="inlineStr"/>
      <c r="B14" t="inlineStr"/>
      <c r="C14" t="inlineStr">
        <is>
          <t>D-3발주
[오븐전용]
카레아몬드연어스테이크</t>
        </is>
      </c>
      <c r="D14" t="inlineStr">
        <is>
          <t>연어
(칠레산)</t>
        </is>
      </c>
      <c r="E14" t="inlineStr">
        <is>
          <t>±50g</t>
        </is>
      </c>
      <c r="F14" t="inlineStr">
        <is>
          <t>1.0kg(50g*20개)</t>
        </is>
      </c>
      <c r="G14" t="inlineStr">
        <is>
          <t>팩</t>
        </is>
      </c>
      <c r="H14" t="n">
        <v>42100</v>
      </c>
      <c r="I14">
        <f>H15/20</f>
        <v/>
      </c>
      <c r="J14" t="inlineStr">
        <is>
          <t>1.0kg(50g*20개)/팩(칠레산/은연어)
[함량] 연어97%,카레가루1.9%,
      아몬드0.8%,정제소금0.3%</t>
        </is>
      </c>
      <c r="K14" t="inlineStr">
        <is>
          <t>H</t>
        </is>
      </c>
      <c r="L14" t="inlineStr">
        <is>
          <t xml:space="preserve">알러지 : 쇠고기,밀,토마토,우유,대두,조개류(굴) </t>
        </is>
      </c>
      <c r="M14" t="inlineStr"/>
      <c r="N14" t="inlineStr">
        <is>
          <t>○</t>
        </is>
      </c>
    </row>
    <row r="15">
      <c r="A15" t="inlineStr"/>
      <c r="B15" t="inlineStr"/>
      <c r="C15" t="inlineStr"/>
      <c r="D15" t="inlineStr"/>
      <c r="E15" t="inlineStr">
        <is>
          <t>±70g</t>
        </is>
      </c>
      <c r="F15" t="inlineStr">
        <is>
          <t>1.05kg(70g*15개)</t>
        </is>
      </c>
      <c r="G15" t="inlineStr">
        <is>
          <t>팩</t>
        </is>
      </c>
      <c r="H15" t="n">
        <v>42900</v>
      </c>
      <c r="I15">
        <f>H16/15</f>
        <v/>
      </c>
      <c r="J15" t="inlineStr">
        <is>
          <t>1.05kg(70g*15개)/팩(칠레산/은연어)
[함량] 연어97%,카레가루1.9%,
      아몬드0.8%,정제소금0.3%</t>
        </is>
      </c>
      <c r="K15" t="inlineStr">
        <is>
          <t>H</t>
        </is>
      </c>
      <c r="L15" t="inlineStr">
        <is>
          <t xml:space="preserve">알러지 : 쇠고기,밀,토마토,우유,대두,조개류(굴) </t>
        </is>
      </c>
      <c r="M15" t="inlineStr"/>
      <c r="N15" t="inlineStr"/>
    </row>
    <row r="16">
      <c r="A16" t="inlineStr"/>
      <c r="B16" t="inlineStr"/>
      <c r="C16" t="inlineStr">
        <is>
          <t>D-3발주
[오븐전용]
크림연어스테이크</t>
        </is>
      </c>
      <c r="D16" t="inlineStr">
        <is>
          <t>연어
(칠레산)</t>
        </is>
      </c>
      <c r="E16" t="inlineStr">
        <is>
          <t>±50g</t>
        </is>
      </c>
      <c r="F16" t="inlineStr">
        <is>
          <t>1.0kg(50g*20개)</t>
        </is>
      </c>
      <c r="G16" t="inlineStr">
        <is>
          <t>팩</t>
        </is>
      </c>
      <c r="H16" t="n">
        <v>42100</v>
      </c>
      <c r="I16">
        <f>H17/20</f>
        <v/>
      </c>
      <c r="J16" t="inlineStr">
        <is>
          <t>1.0kg(50g*20개)/팩(칠레산/은연어)
[함량]연어(칠레산)93%,시즈닝분말3%,
양파분말1.5%,정제수1.5%,정제소금1%</t>
        </is>
      </c>
      <c r="K16" t="inlineStr">
        <is>
          <t>H</t>
        </is>
      </c>
      <c r="L16" t="inlineStr">
        <is>
          <t>알러지 : 우유,대두,밀</t>
        </is>
      </c>
      <c r="M16" t="inlineStr"/>
      <c r="N16" t="inlineStr">
        <is>
          <t>○</t>
        </is>
      </c>
    </row>
    <row r="17">
      <c r="A17" t="inlineStr"/>
      <c r="B17" t="inlineStr"/>
      <c r="C17" t="inlineStr"/>
      <c r="D17" t="inlineStr"/>
      <c r="E17" t="inlineStr">
        <is>
          <t>±70g</t>
        </is>
      </c>
      <c r="F17" t="inlineStr">
        <is>
          <t>1.05kg(70g*15개)</t>
        </is>
      </c>
      <c r="G17" t="inlineStr">
        <is>
          <t>팩</t>
        </is>
      </c>
      <c r="H17" t="n">
        <v>42900</v>
      </c>
      <c r="I17">
        <f>H18/15</f>
        <v/>
      </c>
      <c r="J17" t="inlineStr">
        <is>
          <t>1.05kg(70g*15개)/팩(칠레산/은연어)
[함량]연어(칠레산)93%,시즈닝분말3%,
양파분말1.5%,정제수1.5%,정제소금1%</t>
        </is>
      </c>
      <c r="K17" t="inlineStr">
        <is>
          <t>H</t>
        </is>
      </c>
      <c r="L17" t="inlineStr">
        <is>
          <t>알러지 : 우유,대두,밀</t>
        </is>
      </c>
      <c r="M17" t="inlineStr"/>
      <c r="N17" t="inlineStr"/>
    </row>
    <row r="18">
      <c r="A18" t="inlineStr"/>
      <c r="B18" t="inlineStr"/>
      <c r="C18" t="inlineStr">
        <is>
          <t>D-3발주
[오븐전용]
불고기맛연어스테이크</t>
        </is>
      </c>
      <c r="D18" t="inlineStr">
        <is>
          <t>연어
(칠레산)</t>
        </is>
      </c>
      <c r="E18" t="inlineStr">
        <is>
          <t>±50g</t>
        </is>
      </c>
      <c r="F18" t="inlineStr">
        <is>
          <t>1.0kg(50g*20개)</t>
        </is>
      </c>
      <c r="G18" t="inlineStr">
        <is>
          <t>팩</t>
        </is>
      </c>
      <c r="H18" t="n">
        <v>42100</v>
      </c>
      <c r="I18">
        <f>H19/20</f>
        <v/>
      </c>
      <c r="J18" t="inlineStr">
        <is>
          <t>1.0kg(50g*20개)/팩(칠레산/은연어)
[함량]연어(칠레산)92%,설탕2.4%,간장1.9%,마늘분태0.5%,양파분말0.5%,정제소금0.5%,정제수2%,참기름0.2%</t>
        </is>
      </c>
      <c r="K18" t="inlineStr">
        <is>
          <t>H</t>
        </is>
      </c>
      <c r="L18" t="inlineStr"/>
      <c r="M18" t="inlineStr"/>
      <c r="N18" t="inlineStr">
        <is>
          <t>○</t>
        </is>
      </c>
    </row>
    <row r="19">
      <c r="A19" t="inlineStr"/>
      <c r="B19" t="inlineStr"/>
      <c r="C19" t="inlineStr"/>
      <c r="D19" t="inlineStr"/>
      <c r="E19" t="inlineStr">
        <is>
          <t>±70g</t>
        </is>
      </c>
      <c r="F19" t="inlineStr">
        <is>
          <t>1.05kg(70g*15개)</t>
        </is>
      </c>
      <c r="G19" t="inlineStr">
        <is>
          <t>팩</t>
        </is>
      </c>
      <c r="H19" t="n">
        <v>42900</v>
      </c>
      <c r="I19">
        <f>H20/15</f>
        <v/>
      </c>
      <c r="J19" t="inlineStr">
        <is>
          <t>1.05kg(70g*15개)/팩(칠레산/은연어)
[함량]연어(칠레산)92%,설탕2.4%,간장1.9%,마늘분태0.5%,양파분말0.5%,정제소금0.5%,정제수2%,참기름0.2%</t>
        </is>
      </c>
      <c r="K19" t="inlineStr">
        <is>
          <t>H</t>
        </is>
      </c>
      <c r="L19" t="inlineStr"/>
      <c r="M19" t="inlineStr"/>
      <c r="N19" t="inlineStr"/>
    </row>
    <row r="20">
      <c r="A20" t="inlineStr"/>
      <c r="B20" t="inlineStr"/>
      <c r="C20" t="inlineStr">
        <is>
          <t>D-3발주
[오븐전용]
참숯BBQ 숭어스테이크</t>
        </is>
      </c>
      <c r="D20" t="inlineStr">
        <is>
          <t>숭어
(국내산)    재공급</t>
        </is>
      </c>
      <c r="E20" t="inlineStr">
        <is>
          <t>±40g</t>
        </is>
      </c>
      <c r="F20" t="inlineStr">
        <is>
          <t>1.2kg(40g*30개)/팩</t>
        </is>
      </c>
      <c r="G20" t="inlineStr">
        <is>
          <t>팩</t>
        </is>
      </c>
      <c r="H20" t="n">
        <v>16700</v>
      </c>
      <c r="I20" t="n">
        <v>557</v>
      </c>
      <c r="J20" t="inlineStr">
        <is>
          <t>1.2kg(40g*30개)/팩
[함량]숭어95%,소스류4.5%,정제염0.5%</t>
        </is>
      </c>
      <c r="K20" t="inlineStr">
        <is>
          <t>H</t>
        </is>
      </c>
      <c r="L20" t="inlineStr">
        <is>
          <t>알러지 : 대두,밀</t>
        </is>
      </c>
      <c r="M20" t="inlineStr"/>
      <c r="N20" t="inlineStr">
        <is>
          <t>○</t>
        </is>
      </c>
    </row>
    <row r="21">
      <c r="A21" t="inlineStr"/>
      <c r="B21" t="inlineStr"/>
      <c r="C21" t="inlineStr"/>
      <c r="D21" t="inlineStr"/>
      <c r="E21" t="inlineStr">
        <is>
          <t>±60g</t>
        </is>
      </c>
      <c r="F21" t="inlineStr">
        <is>
          <t>1.2kg(60g*20개)/팩</t>
        </is>
      </c>
      <c r="G21" t="inlineStr">
        <is>
          <t>팩</t>
        </is>
      </c>
      <c r="H21" t="n">
        <v>17000</v>
      </c>
      <c r="I21" t="n">
        <v>850</v>
      </c>
      <c r="J21" t="inlineStr">
        <is>
          <t>1.2kg(60g*20개)/팩
[함량]숭어95%,소스류4.5%,정제염0.5%</t>
        </is>
      </c>
      <c r="K21" t="inlineStr">
        <is>
          <t>H</t>
        </is>
      </c>
      <c r="L21" t="inlineStr">
        <is>
          <t>알러지 : 대두,밀</t>
        </is>
      </c>
      <c r="M21" t="inlineStr"/>
      <c r="N21" t="inlineStr"/>
    </row>
    <row r="22">
      <c r="A22" t="inlineStr"/>
      <c r="B22" t="inlineStr"/>
      <c r="C22" t="inlineStr"/>
      <c r="D22" t="inlineStr"/>
      <c r="E22" t="inlineStr">
        <is>
          <t>±80g</t>
        </is>
      </c>
      <c r="F22" t="inlineStr">
        <is>
          <t>1.2kg(80g*15개)/팩</t>
        </is>
      </c>
      <c r="G22" t="inlineStr">
        <is>
          <t>팩</t>
        </is>
      </c>
      <c r="H22" t="n">
        <v>17500</v>
      </c>
      <c r="I22" t="n">
        <v>1167</v>
      </c>
      <c r="J22" t="inlineStr">
        <is>
          <t>1.2kg(80g*15개)/팩
[함량]숭어95%,소스류4.5%,정제염0.5%</t>
        </is>
      </c>
      <c r="K22" t="inlineStr">
        <is>
          <t>H</t>
        </is>
      </c>
      <c r="L22" t="inlineStr">
        <is>
          <t>알러지 : 대두,밀</t>
        </is>
      </c>
      <c r="M22" t="inlineStr"/>
      <c r="N22" t="inlineStr"/>
    </row>
    <row r="23">
      <c r="A23" t="inlineStr"/>
      <c r="B23" t="inlineStr"/>
      <c r="C23" t="inlineStr">
        <is>
          <t>D-3발주
[오븐전용]
참숯BBQ 방어스테이크</t>
        </is>
      </c>
      <c r="D23" t="inlineStr">
        <is>
          <t>방어
(국내산)</t>
        </is>
      </c>
      <c r="E23" t="inlineStr">
        <is>
          <t>±40g</t>
        </is>
      </c>
      <c r="F23" t="inlineStr">
        <is>
          <t>1.2kg(40g*30개)/팩</t>
        </is>
      </c>
      <c r="G23" t="inlineStr">
        <is>
          <t>팩</t>
        </is>
      </c>
      <c r="H23" t="n">
        <v>16400</v>
      </c>
      <c r="I23" t="n">
        <v>547</v>
      </c>
      <c r="J23" t="inlineStr">
        <is>
          <t>1.2kg(40g*30개)/팩
[함량]방어95%,소스류4.5%,정제염0.5%</t>
        </is>
      </c>
      <c r="K23" t="inlineStr">
        <is>
          <t>H</t>
        </is>
      </c>
      <c r="L23" t="inlineStr">
        <is>
          <t>알러지 : 대두,밀</t>
        </is>
      </c>
      <c r="M23" t="inlineStr"/>
      <c r="N23" t="inlineStr">
        <is>
          <t>○</t>
        </is>
      </c>
    </row>
    <row r="24">
      <c r="A24" t="inlineStr"/>
      <c r="B24" t="inlineStr"/>
      <c r="C24" t="inlineStr"/>
      <c r="D24" t="inlineStr"/>
      <c r="E24" t="inlineStr">
        <is>
          <t>±60g</t>
        </is>
      </c>
      <c r="F24" t="inlineStr">
        <is>
          <t>1.2kg(60g*20개)/팩</t>
        </is>
      </c>
      <c r="G24" t="inlineStr">
        <is>
          <t>팩</t>
        </is>
      </c>
      <c r="H24" t="n">
        <v>16700</v>
      </c>
      <c r="I24" t="n">
        <v>835</v>
      </c>
      <c r="J24" t="inlineStr">
        <is>
          <t>1.2kg(60g*20개)/팩
[함량]방어95%,소스류4.5%,정제염0.5%</t>
        </is>
      </c>
      <c r="K24" t="inlineStr">
        <is>
          <t>H</t>
        </is>
      </c>
      <c r="L24" t="inlineStr">
        <is>
          <t>알러지 : 대두,밀</t>
        </is>
      </c>
      <c r="M24" t="inlineStr"/>
      <c r="N24" t="inlineStr"/>
    </row>
    <row r="25">
      <c r="A25" t="inlineStr"/>
      <c r="B25" t="inlineStr"/>
      <c r="C25" t="inlineStr"/>
      <c r="D25" t="inlineStr"/>
      <c r="E25" t="inlineStr">
        <is>
          <t>±80g</t>
        </is>
      </c>
      <c r="F25" t="inlineStr">
        <is>
          <t>1.2kg(80g*15개)/팩</t>
        </is>
      </c>
      <c r="G25" t="inlineStr">
        <is>
          <t>팩</t>
        </is>
      </c>
      <c r="H25" t="n">
        <v>17000</v>
      </c>
      <c r="I25" t="n">
        <v>1133</v>
      </c>
      <c r="J25" t="inlineStr">
        <is>
          <t>1.2kg(80g*15개)/팩
[함량]방어95%,소스류4.5%,정제염0.5%</t>
        </is>
      </c>
      <c r="K25" t="inlineStr">
        <is>
          <t>H</t>
        </is>
      </c>
      <c r="L25" t="inlineStr">
        <is>
          <t>알러지 : 대두,밀</t>
        </is>
      </c>
      <c r="M25" t="inlineStr"/>
      <c r="N25" t="inlineStr"/>
    </row>
    <row r="26">
      <c r="A26" t="inlineStr"/>
      <c r="B26" t="inlineStr"/>
      <c r="C26" t="inlineStr">
        <is>
          <t>D-3발주
[오븐전용]
허니데리야끼 숭어스테이크</t>
        </is>
      </c>
      <c r="D26" t="inlineStr">
        <is>
          <t>숭어
(국내산)     재공급</t>
        </is>
      </c>
      <c r="E26" t="inlineStr">
        <is>
          <t>±50g</t>
        </is>
      </c>
      <c r="F26" t="inlineStr">
        <is>
          <t>1.0kg(50g*20개)/팩</t>
        </is>
      </c>
      <c r="G26" t="inlineStr">
        <is>
          <t>팩</t>
        </is>
      </c>
      <c r="H26" t="n">
        <v>16700</v>
      </c>
      <c r="I26" t="n">
        <v>835</v>
      </c>
      <c r="J26" t="inlineStr">
        <is>
          <t>1.0kg(50g*20개)/팩
[함량]숭어95%,소스류5%</t>
        </is>
      </c>
      <c r="K26" t="inlineStr">
        <is>
          <t>H</t>
        </is>
      </c>
      <c r="L26" t="inlineStr">
        <is>
          <t>알러지 : 대두,밀,쇠고기,우유</t>
        </is>
      </c>
      <c r="M26" t="inlineStr"/>
      <c r="N26" t="inlineStr">
        <is>
          <t>○</t>
        </is>
      </c>
    </row>
    <row r="27">
      <c r="A27" t="inlineStr"/>
      <c r="B27" t="inlineStr"/>
      <c r="C27" t="inlineStr"/>
      <c r="D27" t="inlineStr"/>
      <c r="E27" t="inlineStr">
        <is>
          <t>±70g</t>
        </is>
      </c>
      <c r="F27" t="inlineStr">
        <is>
          <t>1.05kg(70g*15개)/팩</t>
        </is>
      </c>
      <c r="G27" t="inlineStr">
        <is>
          <t>팩</t>
        </is>
      </c>
      <c r="H27" t="n">
        <v>17150</v>
      </c>
      <c r="I27" t="n">
        <v>1143</v>
      </c>
      <c r="J27" t="inlineStr">
        <is>
          <t>1.05kg(70g*15개)/팩
[함량]숭어95%,소스류5%</t>
        </is>
      </c>
      <c r="K27" t="inlineStr">
        <is>
          <t>H</t>
        </is>
      </c>
      <c r="L27" t="inlineStr">
        <is>
          <t>알러지 : 대두,밀,쇠고기,우유</t>
        </is>
      </c>
      <c r="M27" t="inlineStr"/>
      <c r="N27" t="inlineStr"/>
    </row>
    <row r="28">
      <c r="A28" t="inlineStr"/>
      <c r="B28" t="inlineStr"/>
      <c r="C28" t="inlineStr">
        <is>
          <t>D-3발주
[오븐전용]
허니데리야끼 방어스테이크</t>
        </is>
      </c>
      <c r="D28" t="inlineStr">
        <is>
          <t>방어
(국내산)</t>
        </is>
      </c>
      <c r="E28" t="inlineStr">
        <is>
          <t>±50g</t>
        </is>
      </c>
      <c r="F28" t="inlineStr">
        <is>
          <t>1.0kg(50g*20개)/팩</t>
        </is>
      </c>
      <c r="G28" t="inlineStr">
        <is>
          <t>팩</t>
        </is>
      </c>
      <c r="H28" t="n">
        <v>16200</v>
      </c>
      <c r="I28">
        <f>H29/20</f>
        <v/>
      </c>
      <c r="J28" t="inlineStr">
        <is>
          <t>1.0kg(50g*20개)/팩
[함량]방어95%,소스류5%</t>
        </is>
      </c>
      <c r="K28" t="inlineStr">
        <is>
          <t>H</t>
        </is>
      </c>
      <c r="L28" t="inlineStr">
        <is>
          <t>알러지 : 대두,밀,쇠고기,우유</t>
        </is>
      </c>
      <c r="M28" t="inlineStr"/>
      <c r="N28" t="inlineStr">
        <is>
          <t>○</t>
        </is>
      </c>
    </row>
    <row r="29">
      <c r="A29" t="inlineStr"/>
      <c r="B29" t="inlineStr"/>
      <c r="C29" t="inlineStr"/>
      <c r="D29" t="inlineStr"/>
      <c r="E29" t="inlineStr">
        <is>
          <t>±70g</t>
        </is>
      </c>
      <c r="F29" t="inlineStr">
        <is>
          <t>1.05kg(70g*15개)/팩</t>
        </is>
      </c>
      <c r="G29" t="inlineStr">
        <is>
          <t>팩</t>
        </is>
      </c>
      <c r="H29" t="n">
        <v>16510</v>
      </c>
      <c r="I29" t="n">
        <v>1110</v>
      </c>
      <c r="J29" t="inlineStr">
        <is>
          <t>1.05kg(70g*15개)/팩
[함량]방어95%,소스류5%</t>
        </is>
      </c>
      <c r="K29" t="inlineStr">
        <is>
          <t>H</t>
        </is>
      </c>
      <c r="L29" t="inlineStr">
        <is>
          <t>알러지 : 대두,밀,쇠고기,우유</t>
        </is>
      </c>
      <c r="M29" t="inlineStr"/>
      <c r="N29" t="inlineStr"/>
    </row>
    <row r="30">
      <c r="A30" t="inlineStr"/>
      <c r="B30" t="inlineStr"/>
      <c r="C30" t="inlineStr">
        <is>
          <t>D-3발주
[오븐전용]
허니데리야끼 삼치스테이크</t>
        </is>
      </c>
      <c r="D30" t="inlineStr">
        <is>
          <t>삼치
(국내산)</t>
        </is>
      </c>
      <c r="E30" t="inlineStr">
        <is>
          <t>±50g</t>
        </is>
      </c>
      <c r="F30" t="inlineStr">
        <is>
          <t>1.0kg(50g*20개)/팩</t>
        </is>
      </c>
      <c r="G30" t="inlineStr">
        <is>
          <t>팩</t>
        </is>
      </c>
      <c r="H30" t="n">
        <v>20200</v>
      </c>
      <c r="I30">
        <f>H31/20</f>
        <v/>
      </c>
      <c r="J30" t="inlineStr">
        <is>
          <t>1.0kg(50g*20개)/팩
[함량]삼치95%,소스류4.5%, 정제소금 0.5%</t>
        </is>
      </c>
      <c r="K30" t="inlineStr">
        <is>
          <t>H</t>
        </is>
      </c>
      <c r="L30" t="inlineStr">
        <is>
          <t>알러지 : 대두,밀,쇠고기,우유</t>
        </is>
      </c>
      <c r="M30" t="inlineStr"/>
      <c r="N30" t="inlineStr">
        <is>
          <t>○</t>
        </is>
      </c>
    </row>
    <row r="31">
      <c r="A31" t="inlineStr"/>
      <c r="B31" t="inlineStr"/>
      <c r="C31" t="inlineStr"/>
      <c r="D31" t="inlineStr"/>
      <c r="E31" t="inlineStr">
        <is>
          <t>±70g</t>
        </is>
      </c>
      <c r="F31" t="inlineStr">
        <is>
          <t>1.05kg(70g*15개)/팩</t>
        </is>
      </c>
      <c r="G31" t="inlineStr">
        <is>
          <t>팩</t>
        </is>
      </c>
      <c r="H31" t="n">
        <v>21000</v>
      </c>
      <c r="I31">
        <f>H32/15</f>
        <v/>
      </c>
      <c r="J31" t="inlineStr">
        <is>
          <t>1.05kg(70g*15개)/팩
[함량]삼치95%,소스류4.5%, 정제소금 0.5%</t>
        </is>
      </c>
      <c r="K31" t="inlineStr">
        <is>
          <t>H</t>
        </is>
      </c>
      <c r="L31" t="inlineStr">
        <is>
          <t>알러지 : 대두,밀,쇠고기,우유</t>
        </is>
      </c>
      <c r="M31" t="inlineStr"/>
      <c r="N31" t="inlineStr"/>
    </row>
    <row r="32">
      <c r="A32" t="inlineStr"/>
      <c r="B32" t="inlineStr"/>
      <c r="C32" t="inlineStr">
        <is>
          <t>레몬담은 고등어순살</t>
        </is>
      </c>
      <c r="D32" t="inlineStr">
        <is>
          <t>국내산</t>
        </is>
      </c>
      <c r="E32" t="inlineStr">
        <is>
          <t>±30g~±80g</t>
        </is>
      </c>
      <c r="F32" t="inlineStr"/>
      <c r="G32" t="inlineStr">
        <is>
          <t>kg</t>
        </is>
      </c>
      <c r="H32" t="n">
        <v>17500</v>
      </c>
      <c r="I32" t="n">
        <v>17500</v>
      </c>
      <c r="J32" t="inlineStr">
        <is>
          <t>[특징] 순살고등어99.9%,레몬쥬스0.1%를 
       첨가한 프리미엄제품  
[용도] 구이/튀김용</t>
        </is>
      </c>
      <c r="K32" t="inlineStr"/>
      <c r="L32" t="inlineStr">
        <is>
          <t>알러지 : 고등어</t>
        </is>
      </c>
      <c r="M32" t="inlineStr"/>
      <c r="N32" t="inlineStr"/>
    </row>
    <row r="33">
      <c r="A33" t="inlineStr"/>
      <c r="B33" t="inlineStr"/>
      <c r="C33" t="inlineStr"/>
      <c r="D33" t="inlineStr">
        <is>
          <t>노르웨이</t>
        </is>
      </c>
      <c r="E33" t="inlineStr">
        <is>
          <t>±30g~±80g</t>
        </is>
      </c>
      <c r="F33" t="inlineStr"/>
      <c r="G33" t="inlineStr">
        <is>
          <t>kg</t>
        </is>
      </c>
      <c r="H33" t="n">
        <v>19100</v>
      </c>
      <c r="I33" t="n">
        <v>19100</v>
      </c>
      <c r="J33" t="inlineStr"/>
      <c r="K33" t="inlineStr"/>
      <c r="L33" t="inlineStr"/>
      <c r="M33" t="inlineStr"/>
      <c r="N33" t="inlineStr"/>
    </row>
    <row r="34">
      <c r="A34" t="inlineStr"/>
      <c r="B34" t="inlineStr"/>
      <c r="C34" t="inlineStr">
        <is>
          <t>녹차고등어순살</t>
        </is>
      </c>
      <c r="D34" t="inlineStr">
        <is>
          <t>국내산</t>
        </is>
      </c>
      <c r="E34" t="inlineStr">
        <is>
          <t>±30g~±80g</t>
        </is>
      </c>
      <c r="F34" t="inlineStr"/>
      <c r="G34" t="inlineStr">
        <is>
          <t>kg</t>
        </is>
      </c>
      <c r="H34" t="n">
        <v>17500</v>
      </c>
      <c r="I34" t="n">
        <v>17500</v>
      </c>
      <c r="J34" t="inlineStr">
        <is>
          <t>[특징] 순살고등어99.9%,녹차추출물0.1%를 
       첨가한 프리미엄제품  
[용도] 구이/조림용</t>
        </is>
      </c>
      <c r="K34" t="inlineStr"/>
      <c r="L34" t="inlineStr">
        <is>
          <t>알러지 : 고등어</t>
        </is>
      </c>
      <c r="M34" t="inlineStr"/>
      <c r="N34" t="inlineStr"/>
    </row>
    <row r="35">
      <c r="A35" t="inlineStr"/>
      <c r="B35" t="inlineStr"/>
      <c r="C35" t="inlineStr"/>
      <c r="D35" t="inlineStr">
        <is>
          <t>노르웨이</t>
        </is>
      </c>
      <c r="E35" t="inlineStr">
        <is>
          <t>±30g~±80g</t>
        </is>
      </c>
      <c r="F35" t="inlineStr"/>
      <c r="G35" t="inlineStr">
        <is>
          <t>kg</t>
        </is>
      </c>
      <c r="H35" t="n">
        <v>19100</v>
      </c>
      <c r="I35" t="n">
        <v>19100</v>
      </c>
      <c r="J35" t="inlineStr"/>
      <c r="K35" t="inlineStr"/>
      <c r="L35" t="inlineStr"/>
      <c r="M35" t="inlineStr"/>
      <c r="N35" t="inlineStr"/>
    </row>
    <row r="36">
      <c r="A36" t="inlineStr"/>
      <c r="B36" t="inlineStr"/>
      <c r="C36" t="inlineStr">
        <is>
          <t>라임담은고등어순살</t>
        </is>
      </c>
      <c r="D36" t="inlineStr">
        <is>
          <t>국내산</t>
        </is>
      </c>
      <c r="E36" t="inlineStr">
        <is>
          <t>±30g~±80g</t>
        </is>
      </c>
      <c r="F36" t="inlineStr"/>
      <c r="G36" t="inlineStr">
        <is>
          <t>kg</t>
        </is>
      </c>
      <c r="H36" t="n">
        <v>17500</v>
      </c>
      <c r="I36" t="n">
        <v>17500</v>
      </c>
      <c r="J36" t="inlineStr">
        <is>
          <t>[특징] 순살고등어99.9%,라임쥬스0.1%를 
       첨가한 프리미엄제품  
[용도] 구이/튀김용</t>
        </is>
      </c>
      <c r="K36" t="inlineStr"/>
      <c r="L36" t="inlineStr">
        <is>
          <t>알러지 : 고등어</t>
        </is>
      </c>
      <c r="M36" t="inlineStr"/>
      <c r="N36" t="inlineStr"/>
    </row>
    <row r="37">
      <c r="A37" t="inlineStr"/>
      <c r="B37" t="inlineStr"/>
      <c r="C37" t="inlineStr">
        <is>
          <t>프렌치발사믹고등어순살</t>
        </is>
      </c>
      <c r="D37" t="inlineStr">
        <is>
          <t>국내산</t>
        </is>
      </c>
      <c r="E37" t="inlineStr">
        <is>
          <t>±30g~±80g</t>
        </is>
      </c>
      <c r="F37" t="inlineStr"/>
      <c r="G37" t="inlineStr">
        <is>
          <t>kg</t>
        </is>
      </c>
      <c r="H37" t="n">
        <v>17500</v>
      </c>
      <c r="I37" t="n">
        <v>17500</v>
      </c>
      <c r="J37" t="inlineStr">
        <is>
          <t>[특징]발사믹식초로 마리네이드한 제품
[함량]고등어97.8%(국내산),정제염.0.2%
      프렌치발사믹드레싱0.2%
[용도]구이용</t>
        </is>
      </c>
      <c r="K37" t="inlineStr"/>
      <c r="L37" t="inlineStr">
        <is>
          <t>알러지 : 고등어,이산화황</t>
        </is>
      </c>
      <c r="M37" t="inlineStr"/>
      <c r="N37" t="inlineStr"/>
    </row>
    <row r="38">
      <c r="A38" t="inlineStr"/>
      <c r="B38" t="inlineStr"/>
      <c r="C38" t="inlineStr"/>
      <c r="D38" t="inlineStr">
        <is>
          <t>노르웨이</t>
        </is>
      </c>
      <c r="E38" t="inlineStr">
        <is>
          <t>±30g~±80g</t>
        </is>
      </c>
      <c r="F38" t="inlineStr"/>
      <c r="G38" t="inlineStr">
        <is>
          <t>kg</t>
        </is>
      </c>
      <c r="H38" t="n">
        <v>19100</v>
      </c>
      <c r="I38" t="n">
        <v>19100</v>
      </c>
      <c r="J38" t="inlineStr"/>
      <c r="K38" t="inlineStr"/>
      <c r="L38" t="inlineStr"/>
      <c r="M38" t="inlineStr"/>
      <c r="N38" t="inlineStr"/>
    </row>
    <row r="39">
      <c r="A39" t="inlineStr"/>
      <c r="B39" t="inlineStr"/>
      <c r="C39" t="inlineStr">
        <is>
          <t>매실된장 고등어포</t>
        </is>
      </c>
      <c r="D39" t="inlineStr">
        <is>
          <t>국내산</t>
        </is>
      </c>
      <c r="E39" t="inlineStr">
        <is>
          <t>±30g~±80g</t>
        </is>
      </c>
      <c r="F39" t="inlineStr"/>
      <c r="G39" t="inlineStr">
        <is>
          <t>kg</t>
        </is>
      </c>
      <c r="H39" t="n">
        <v>17500</v>
      </c>
      <c r="I39" t="n">
        <v>17500</v>
      </c>
      <c r="J39" t="inlineStr">
        <is>
          <t>[특징]된장베이스에 매실을 첨가한 프리미엄 제품
[함량]고등어83.1%(국내산),된장6.95%
         매실액3.25%,정제수4%
[용도]구이용</t>
        </is>
      </c>
      <c r="K39" t="inlineStr"/>
      <c r="L39" t="inlineStr">
        <is>
          <t>알러지 : 고등어,대두,밀</t>
        </is>
      </c>
      <c r="M39" t="inlineStr"/>
      <c r="N39" t="inlineStr"/>
    </row>
    <row r="40">
      <c r="A40" t="inlineStr"/>
      <c r="B40" t="inlineStr"/>
      <c r="C40" t="inlineStr"/>
      <c r="D40" t="inlineStr">
        <is>
          <t>노르웨이</t>
        </is>
      </c>
      <c r="E40" t="inlineStr">
        <is>
          <t>±30g~±80g</t>
        </is>
      </c>
      <c r="F40" t="inlineStr"/>
      <c r="G40" t="inlineStr">
        <is>
          <t>kg</t>
        </is>
      </c>
      <c r="H40" t="n">
        <v>19100</v>
      </c>
      <c r="I40" t="n">
        <v>19100</v>
      </c>
      <c r="J40" t="inlineStr"/>
      <c r="K40" t="inlineStr"/>
      <c r="L40" t="inlineStr"/>
      <c r="M40" t="inlineStr"/>
      <c r="N40" t="inlineStr"/>
    </row>
    <row r="41">
      <c r="A41" t="inlineStr"/>
      <c r="B41" t="inlineStr"/>
      <c r="C41" t="inlineStr">
        <is>
          <t>레몬담은 삼치포</t>
        </is>
      </c>
      <c r="D41" t="inlineStr">
        <is>
          <t>국내산</t>
        </is>
      </c>
      <c r="E41" t="inlineStr">
        <is>
          <t>±30g~±80g</t>
        </is>
      </c>
      <c r="F41" t="inlineStr"/>
      <c r="G41" t="inlineStr">
        <is>
          <t>kg</t>
        </is>
      </c>
      <c r="H41" t="n">
        <v>21000</v>
      </c>
      <c r="I41" t="n">
        <v>21000</v>
      </c>
      <c r="J41" t="inlineStr">
        <is>
          <t>[특징] 순살삼치99.9%,레몬쥬스0.1%를 
       첨가한 프리미엄제품  
[용도] 구이/튀김용</t>
        </is>
      </c>
      <c r="K41" t="inlineStr"/>
      <c r="L41" t="inlineStr">
        <is>
          <t>알러지 : 이산화황</t>
        </is>
      </c>
      <c r="M41" t="inlineStr"/>
      <c r="N41" t="inlineStr"/>
    </row>
    <row r="42">
      <c r="A42" t="inlineStr"/>
      <c r="B42" t="inlineStr"/>
      <c r="C42" t="inlineStr">
        <is>
          <t>녹차삼치순살</t>
        </is>
      </c>
      <c r="D42" t="inlineStr">
        <is>
          <t>국내산</t>
        </is>
      </c>
      <c r="E42" t="inlineStr">
        <is>
          <t>±30g~±80g</t>
        </is>
      </c>
      <c r="F42" t="inlineStr"/>
      <c r="G42" t="inlineStr">
        <is>
          <t>kg</t>
        </is>
      </c>
      <c r="H42" t="n">
        <v>21000</v>
      </c>
      <c r="I42" t="n">
        <v>21000</v>
      </c>
      <c r="J42" t="inlineStr">
        <is>
          <t>[특징] 순살삼치99.9%,녹차추출물0.1%를 
       첨가한 프리미엄제품  
[용도] 구이/조림용</t>
        </is>
      </c>
      <c r="K42" t="inlineStr"/>
      <c r="L42" t="inlineStr"/>
      <c r="M42" t="inlineStr"/>
      <c r="N42" t="inlineStr"/>
    </row>
    <row r="43">
      <c r="A43" t="inlineStr"/>
      <c r="B43" t="inlineStr"/>
      <c r="C43" t="inlineStr">
        <is>
          <t>라임담은 삼치순살</t>
        </is>
      </c>
      <c r="D43" t="inlineStr">
        <is>
          <t>국내산</t>
        </is>
      </c>
      <c r="E43" t="inlineStr">
        <is>
          <t>±30g~±80g</t>
        </is>
      </c>
      <c r="F43" t="inlineStr"/>
      <c r="G43" t="inlineStr">
        <is>
          <t>kg</t>
        </is>
      </c>
      <c r="H43" t="n">
        <v>21000</v>
      </c>
      <c r="I43" t="n">
        <v>21000</v>
      </c>
      <c r="J43" t="inlineStr">
        <is>
          <t>[특징] 순살삼치99.9%,라임쥬스0.1%를 
       첨가한 프리미엄제품  
[용도] 구이/튀김용</t>
        </is>
      </c>
      <c r="K43" t="inlineStr"/>
      <c r="L43" t="inlineStr"/>
      <c r="M43" t="inlineStr"/>
      <c r="N43" t="inlineStr"/>
    </row>
    <row r="44">
      <c r="A44" t="inlineStr"/>
      <c r="B44" t="inlineStr"/>
      <c r="C44" t="inlineStr">
        <is>
          <t>프렌치발사믹삼치순살</t>
        </is>
      </c>
      <c r="D44" t="inlineStr">
        <is>
          <t>국내산</t>
        </is>
      </c>
      <c r="E44" t="inlineStr">
        <is>
          <t>±30g~±80g</t>
        </is>
      </c>
      <c r="F44" t="inlineStr"/>
      <c r="G44" t="inlineStr">
        <is>
          <t>kg</t>
        </is>
      </c>
      <c r="H44" t="n">
        <v>21000</v>
      </c>
      <c r="I44" t="n">
        <v>21000</v>
      </c>
      <c r="J44" t="inlineStr">
        <is>
          <t>[특징]발사믹식초로 마리네이드한 제품
[함량]삼치97.8%(국내산),정제염.0.2%
      프렌치발사믹드레싱0.2%
[용도]구이용</t>
        </is>
      </c>
      <c r="K44" t="inlineStr"/>
      <c r="L44" t="inlineStr">
        <is>
          <t>알러지 : 이산화항</t>
        </is>
      </c>
      <c r="M44" t="inlineStr"/>
      <c r="N44" t="inlineStr"/>
    </row>
    <row r="45">
      <c r="A45" t="inlineStr"/>
      <c r="B45" t="inlineStr"/>
      <c r="C45" t="inlineStr">
        <is>
          <t xml:space="preserve">매실된장삼치포 </t>
        </is>
      </c>
      <c r="D45" t="inlineStr">
        <is>
          <t>국내산</t>
        </is>
      </c>
      <c r="E45" t="inlineStr">
        <is>
          <t>±30g~±80g</t>
        </is>
      </c>
      <c r="F45" t="inlineStr"/>
      <c r="G45" t="inlineStr">
        <is>
          <t>kg</t>
        </is>
      </c>
      <c r="H45" t="n">
        <v>21000</v>
      </c>
      <c r="I45" t="n">
        <v>21000</v>
      </c>
      <c r="J45" t="inlineStr">
        <is>
          <t>[특징]된장베이스에 매실을 첨가한 프리미엄 제품
[함량]삼치83.1%(국내산),된장6.95%
         매실액3.25%,정제수4%
[용도]구이용</t>
        </is>
      </c>
      <c r="K45" t="inlineStr"/>
      <c r="L45" t="inlineStr">
        <is>
          <t>알러지 : 대두,밀</t>
        </is>
      </c>
      <c r="M45" t="inlineStr"/>
      <c r="N45"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L40"/>
  <sheetViews>
    <sheetView workbookViewId="0">
      <selection activeCell="A1" sqref="A1"/>
    </sheetView>
  </sheetViews>
  <sheetFormatPr baseColWidth="8" defaultRowHeight="15"/>
  <sheetData>
    <row r="1">
      <c r="A1" t="inlineStr">
        <is>
          <t>6066_기운찬푸드_어우린+9월+단가표.xlsx</t>
        </is>
      </c>
    </row>
    <row r="2">
      <c r="A2" t="inlineStr">
        <is>
          <t>https://school062.com/bbs/board.php?bo_table=product_02&amp;wr_id=6066</t>
        </is>
      </c>
    </row>
    <row r="3">
      <c r="A3" s="1" t="inlineStr">
        <is>
          <t xml:space="preserve">        기운찬 어우린 24년 1학기 단가표</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is>
          <t xml:space="preserve">     기운찬 어우린</t>
        </is>
      </c>
      <c r="D4" t="inlineStr"/>
      <c r="E4" t="inlineStr"/>
      <c r="F4" t="inlineStr"/>
      <c r="G4" t="inlineStr"/>
      <c r="H4" t="inlineStr"/>
      <c r="I4" t="inlineStr"/>
      <c r="J4" t="inlineStr"/>
      <c r="K4" t="inlineStr"/>
      <c r="L4" t="inlineStr"/>
    </row>
    <row r="5">
      <c r="A5" t="inlineStr"/>
      <c r="B5" t="inlineStr"/>
      <c r="C5" t="inlineStr">
        <is>
          <t xml:space="preserve">     홍보담당 김혜경 010-2604-8435</t>
        </is>
      </c>
      <c r="D5" t="inlineStr"/>
      <c r="E5" t="inlineStr"/>
      <c r="F5" t="inlineStr"/>
      <c r="G5" t="inlineStr"/>
      <c r="H5" t="inlineStr"/>
      <c r="I5" t="inlineStr"/>
      <c r="J5" t="inlineStr"/>
      <c r="K5" t="inlineStr"/>
      <c r="L5" t="inlineStr"/>
    </row>
    <row r="6">
      <c r="A6" t="inlineStr"/>
      <c r="B6" t="inlineStr"/>
      <c r="C6" t="inlineStr">
        <is>
          <t xml:space="preserve">     기운찬 사무실 062) 263-3680  /  FAX 062) 263-3688</t>
        </is>
      </c>
      <c r="D6" t="inlineStr"/>
      <c r="E6" t="inlineStr"/>
      <c r="F6" t="inlineStr"/>
      <c r="G6" t="inlineStr"/>
      <c r="H6" t="inlineStr"/>
      <c r="I6" t="inlineStr"/>
      <c r="J6" t="inlineStr"/>
      <c r="K6" t="inlineStr"/>
      <c r="L6" t="inlineStr"/>
    </row>
    <row r="7">
      <c r="A7" t="inlineStr"/>
      <c r="B7" t="inlineStr"/>
      <c r="C7" t="inlineStr">
        <is>
          <t>※ 원료 상황에 따라 제품의 원산지 및 함량이 변경될 수 있습니다.</t>
        </is>
      </c>
      <c r="D7" t="inlineStr"/>
      <c r="E7" t="inlineStr"/>
      <c r="F7" t="inlineStr"/>
      <c r="G7" t="inlineStr"/>
      <c r="H7" t="inlineStr"/>
      <c r="I7" t="inlineStr"/>
      <c r="J7" t="inlineStr">
        <is>
          <t xml:space="preserve">H (HACCP) </t>
        </is>
      </c>
      <c r="K7" t="inlineStr"/>
      <c r="L7" t="inlineStr"/>
    </row>
    <row r="8">
      <c r="A8" t="inlineStr">
        <is>
          <t>구분</t>
        </is>
      </c>
      <c r="B8" t="inlineStr">
        <is>
          <t>이미지</t>
        </is>
      </c>
      <c r="C8" t="inlineStr">
        <is>
          <t xml:space="preserve">제 품 명 </t>
        </is>
      </c>
      <c r="D8" t="inlineStr">
        <is>
          <t>원산지</t>
        </is>
      </c>
      <c r="E8" t="inlineStr">
        <is>
          <t>단량</t>
        </is>
      </c>
      <c r="F8" t="inlineStr">
        <is>
          <t>규격</t>
        </is>
      </c>
      <c r="G8" t="inlineStr">
        <is>
          <t>규격가</t>
        </is>
      </c>
      <c r="H8" t="inlineStr">
        <is>
          <t>개당단가</t>
        </is>
      </c>
      <c r="I8" t="inlineStr">
        <is>
          <t>포 장 규 격</t>
        </is>
      </c>
      <c r="J8" t="inlineStr">
        <is>
          <t>H</t>
        </is>
      </c>
      <c r="K8" t="inlineStr">
        <is>
          <t>알러지</t>
        </is>
      </c>
      <c r="L8" t="inlineStr">
        <is>
          <t>과세</t>
        </is>
      </c>
    </row>
    <row r="9">
      <c r="A9" t="inlineStr"/>
      <c r="B9" t="inlineStr"/>
      <c r="C9" t="inlineStr">
        <is>
          <t>D-3발주
브레디드 쉬림프</t>
        </is>
      </c>
      <c r="D9" t="inlineStr">
        <is>
          <t>베트남/
인도네시아</t>
        </is>
      </c>
      <c r="E9" t="inlineStr">
        <is>
          <t>300g(팩)
*20EA/박스</t>
        </is>
      </c>
      <c r="F9" t="inlineStr">
        <is>
          <t>300g (30g*10EA)/팩</t>
        </is>
      </c>
      <c r="G9" t="n">
        <v>7500</v>
      </c>
      <c r="H9">
        <f>G12/10</f>
        <v/>
      </c>
      <c r="I9" t="inlineStr">
        <is>
          <t>300g (30g*10EA)/팩
300g (30g*10EA)/팩/팩
[함량] 새우39.6% 이상 (상세함량은 별도표기)</t>
        </is>
      </c>
      <c r="J9" t="inlineStr"/>
      <c r="K9" t="inlineStr">
        <is>
          <t xml:space="preserve">알러지 : 새우,밀 </t>
        </is>
      </c>
      <c r="L9" t="inlineStr">
        <is>
          <t>○</t>
        </is>
      </c>
    </row>
    <row r="10">
      <c r="A10" t="inlineStr"/>
      <c r="B10" t="inlineStr"/>
      <c r="C10" t="inlineStr"/>
      <c r="D10" t="inlineStr"/>
      <c r="E10" t="inlineStr">
        <is>
          <t>400g(팩)
*20EA/박스</t>
        </is>
      </c>
      <c r="F10" t="inlineStr">
        <is>
          <t>400g (40g*10EA)/팩</t>
        </is>
      </c>
      <c r="G10" t="n">
        <v>8500</v>
      </c>
      <c r="H10">
        <f>G14/10</f>
        <v/>
      </c>
      <c r="I10" t="inlineStr">
        <is>
          <t>400g (40g*10EA)/팩
8KG(400g*20EA)/팩
[함량] 새우39.6% 이상 (상세함량은 별도표기)</t>
        </is>
      </c>
      <c r="J10" t="inlineStr"/>
      <c r="K10" t="inlineStr"/>
      <c r="L10" t="inlineStr"/>
    </row>
    <row r="11">
      <c r="A11" t="inlineStr"/>
      <c r="B11" t="inlineStr"/>
      <c r="C11" t="inlineStr"/>
      <c r="D11" t="inlineStr"/>
      <c r="E11" t="inlineStr">
        <is>
          <t>500g(팩)
*10EA/박스</t>
        </is>
      </c>
      <c r="F11" t="inlineStr">
        <is>
          <t>500g (50g*10EA)/팩</t>
        </is>
      </c>
      <c r="G11" t="n">
        <v>12700</v>
      </c>
      <c r="H11">
        <f>G15/10</f>
        <v/>
      </c>
      <c r="I11" t="inlineStr">
        <is>
          <t>500g (50g*10EA)/팩
5KG(500g*10EA)/박스
[함량] 새우39.6% 이상 (상세함량은 별도표기)</t>
        </is>
      </c>
      <c r="J11" t="inlineStr"/>
      <c r="K11" t="inlineStr">
        <is>
          <t xml:space="preserve">알러지 : 새우,밀 </t>
        </is>
      </c>
      <c r="L11" t="inlineStr"/>
    </row>
    <row r="12">
      <c r="A12" t="inlineStr"/>
      <c r="B12" t="inlineStr"/>
      <c r="C12" t="inlineStr">
        <is>
          <t>D-7발주
타타치즈 버터플라이 쉬림프(국내가공)        일시품절</t>
        </is>
      </c>
      <c r="D12" t="inlineStr">
        <is>
          <t>페루
/말레이시아</t>
        </is>
      </c>
      <c r="E12" t="inlineStr">
        <is>
          <t>140g/팩</t>
        </is>
      </c>
      <c r="F12" t="inlineStr">
        <is>
          <t>140g (14g*10EA)/팩</t>
        </is>
      </c>
      <c r="G12" t="n">
        <v>17500</v>
      </c>
      <c r="H12">
        <f>G16/10</f>
        <v/>
      </c>
      <c r="I12" t="inlineStr">
        <is>
          <t>140g (14g*10EA)/팩
[함량] 새우85%,치즈,소스 (상세함량은 별도표기)
※주문생산 제품입니다. D-7 발주 부탁드립니다.</t>
        </is>
      </c>
      <c r="J12" t="inlineStr"/>
      <c r="K12" t="inlineStr">
        <is>
          <t>알러지 : 새우,우유</t>
        </is>
      </c>
      <c r="L12" t="inlineStr">
        <is>
          <t>○</t>
        </is>
      </c>
    </row>
    <row r="13">
      <c r="A13" t="inlineStr"/>
      <c r="B13" t="inlineStr"/>
      <c r="C13" t="inlineStr"/>
      <c r="D13" t="inlineStr"/>
      <c r="E13" t="inlineStr">
        <is>
          <t>280g/팩</t>
        </is>
      </c>
      <c r="F13" t="inlineStr">
        <is>
          <t>280g (14g*20EA)/팩</t>
        </is>
      </c>
      <c r="G13" t="n">
        <v>31800</v>
      </c>
      <c r="H13">
        <f>G17/20</f>
        <v/>
      </c>
      <c r="I13" t="inlineStr">
        <is>
          <t>280g (14g*20EA)/팩
[함량] 새우85%,치즈,소스 (상세함량은 별도표기)
※주문생산 제품입니다. D-7 발주 부탁드립니다.</t>
        </is>
      </c>
      <c r="J13" t="inlineStr"/>
      <c r="K13" t="inlineStr">
        <is>
          <t>알러지 : 새우,우유</t>
        </is>
      </c>
      <c r="L13" t="inlineStr"/>
    </row>
    <row r="14">
      <c r="A14" t="inlineStr"/>
      <c r="B14" t="inlineStr"/>
      <c r="C14" t="inlineStr">
        <is>
          <t>D-3발주
버터플라이 새우튀김</t>
        </is>
      </c>
      <c r="D14" t="inlineStr">
        <is>
          <t>베트남</t>
        </is>
      </c>
      <c r="E14" t="inlineStr">
        <is>
          <t>250g(팩)
*20EA/박스</t>
        </is>
      </c>
      <c r="F14" t="inlineStr">
        <is>
          <t>250g (25g*10EA)/팩</t>
        </is>
      </c>
      <c r="G14" t="n">
        <v>6400</v>
      </c>
      <c r="H14">
        <f>G18/10</f>
        <v/>
      </c>
      <c r="I14" t="inlineStr">
        <is>
          <t>250g (25g*10EA)/팩
5KG(250g*20EA)/박스
[함량] 새우39.6% 이상 (상세함량은 별도표기)</t>
        </is>
      </c>
      <c r="J14" t="inlineStr"/>
      <c r="K14" t="inlineStr">
        <is>
          <t>알러지 : 새우,밀,대두,난류(계란)</t>
        </is>
      </c>
      <c r="L14" t="inlineStr">
        <is>
          <t>○</t>
        </is>
      </c>
    </row>
    <row r="15">
      <c r="A15" t="inlineStr"/>
      <c r="B15" t="inlineStr"/>
      <c r="C15" t="inlineStr">
        <is>
          <t>D-3발주
코코넛 버터플라이 브레디드 쉬림프</t>
        </is>
      </c>
      <c r="D15" t="inlineStr">
        <is>
          <t>베트남/
인도네시아</t>
        </is>
      </c>
      <c r="E15" t="inlineStr">
        <is>
          <t>250g(팩)
*20EA/박스</t>
        </is>
      </c>
      <c r="F15" t="inlineStr">
        <is>
          <t>250g (25g*10EA)/팩</t>
        </is>
      </c>
      <c r="G15" t="n">
        <v>6900</v>
      </c>
      <c r="H15">
        <f>G20/10</f>
        <v/>
      </c>
      <c r="I15" t="inlineStr">
        <is>
          <t>250g (25g*10EA)/팩
5KG(250g*20EA)/박스
[함량] 새우39.6% 이상 (상세함량은 별도표기)</t>
        </is>
      </c>
      <c r="J15" t="inlineStr"/>
      <c r="K15" t="inlineStr">
        <is>
          <t>알러지 : 새우,밀</t>
        </is>
      </c>
      <c r="L15" t="inlineStr">
        <is>
          <t>○</t>
        </is>
      </c>
    </row>
    <row r="16">
      <c r="A16" t="inlineStr"/>
      <c r="B16" t="inlineStr"/>
      <c r="C16" t="inlineStr">
        <is>
          <t>D-3발주
빵가루 새우링</t>
        </is>
      </c>
      <c r="D16" t="inlineStr">
        <is>
          <t>베트남</t>
        </is>
      </c>
      <c r="E16" t="inlineStr">
        <is>
          <t>736g(팩)
*12EA/박스</t>
        </is>
      </c>
      <c r="F16" t="inlineStr">
        <is>
          <t>736g (23g*32EA)/팩</t>
        </is>
      </c>
      <c r="G16" t="n">
        <v>16700</v>
      </c>
      <c r="H16" t="n">
        <v>522</v>
      </c>
      <c r="I16" t="inlineStr">
        <is>
          <t>736g (23g*32EA)/팩
8.83KG(736g*12EA)/박스
[함량] 새우40%,빵가루19.85%,노란색빵가루8.51%</t>
        </is>
      </c>
      <c r="J16" t="inlineStr"/>
      <c r="K16" t="inlineStr"/>
      <c r="L16" t="inlineStr"/>
    </row>
    <row r="17">
      <c r="A17" t="inlineStr"/>
      <c r="B17" t="inlineStr"/>
      <c r="C17" t="inlineStr">
        <is>
          <t>D-3발주
꽉찬 새우까스</t>
        </is>
      </c>
      <c r="D17" t="inlineStr">
        <is>
          <t>인도네시아</t>
        </is>
      </c>
      <c r="E17" t="inlineStr">
        <is>
          <t>800g/팩</t>
        </is>
      </c>
      <c r="F17" t="inlineStr">
        <is>
          <t>800g (80g*10EA)/팩</t>
        </is>
      </c>
      <c r="G17" t="n">
        <v>19900</v>
      </c>
      <c r="H17">
        <f>G22/10</f>
        <v/>
      </c>
      <c r="I17" t="inlineStr">
        <is>
          <t>800g (80g*10EA)/팩
[함량] 새우55%,연육19% (상세함량은 별도표기)</t>
        </is>
      </c>
      <c r="J17" t="inlineStr"/>
      <c r="K17" t="inlineStr">
        <is>
          <t>알러지 : 새우,밀</t>
        </is>
      </c>
      <c r="L17" t="inlineStr">
        <is>
          <t>○</t>
        </is>
      </c>
    </row>
    <row r="18">
      <c r="A18" t="inlineStr"/>
      <c r="B18" t="inlineStr"/>
      <c r="C18" t="inlineStr"/>
      <c r="D18" t="inlineStr"/>
      <c r="E18" t="inlineStr">
        <is>
          <t>1kg(팩)
*8EA/박스</t>
        </is>
      </c>
      <c r="F18" t="inlineStr">
        <is>
          <t>1kg (50g*20EA)/팩</t>
        </is>
      </c>
      <c r="G18" t="n">
        <v>14300</v>
      </c>
      <c r="H18">
        <f>G23/20</f>
        <v/>
      </c>
      <c r="I18" t="inlineStr">
        <is>
          <t>1kg (50g*20EA)/팩
8KG(1KG*8EA)/박스
[함량] 새우55%,연육19% (상세함량은 별도표기)</t>
        </is>
      </c>
      <c r="J18" t="inlineStr"/>
      <c r="K18" t="inlineStr"/>
      <c r="L18" t="inlineStr"/>
    </row>
    <row r="19">
      <c r="A19" t="inlineStr"/>
      <c r="B19" t="inlineStr"/>
      <c r="C19" t="inlineStr">
        <is>
          <t>D-3발주
새우통살패티</t>
        </is>
      </c>
      <c r="D19" t="inlineStr">
        <is>
          <t>베트남</t>
        </is>
      </c>
      <c r="E19" t="inlineStr">
        <is>
          <t>650g(팩)
*12EA/박스</t>
        </is>
      </c>
      <c r="F19" t="inlineStr">
        <is>
          <t>650g (65g*10EA)/팩</t>
        </is>
      </c>
      <c r="G19" t="n">
        <v>17500</v>
      </c>
      <c r="H19">
        <f>G24/10</f>
        <v/>
      </c>
      <c r="I19" t="inlineStr">
        <is>
          <t>650g (65g*10EA)/팩
7.8KG(650g*12EA)/박스
[함량] 새우35%,연육14.33% (상세함량은 별도표기)</t>
        </is>
      </c>
      <c r="J19" t="inlineStr"/>
      <c r="K19" t="inlineStr">
        <is>
          <t>알러지 : 새우,밀,계란</t>
        </is>
      </c>
      <c r="L19" t="inlineStr">
        <is>
          <t>○</t>
        </is>
      </c>
    </row>
    <row r="20">
      <c r="A20" t="inlineStr"/>
      <c r="B20" t="inlineStr"/>
      <c r="C20" t="inlineStr">
        <is>
          <t>D-3발주
멘보샤</t>
        </is>
      </c>
      <c r="D20" t="inlineStr">
        <is>
          <t>베트남</t>
        </is>
      </c>
      <c r="E20" t="inlineStr">
        <is>
          <t>500g(팩)
*10EA/박스</t>
        </is>
      </c>
      <c r="F20" t="inlineStr">
        <is>
          <t>500g (25g*20EA)/팩</t>
        </is>
      </c>
      <c r="G20" t="n">
        <v>15800</v>
      </c>
      <c r="H20">
        <f>G25/20</f>
        <v/>
      </c>
      <c r="I20" t="inlineStr">
        <is>
          <t>500g (25g*20EA)/팩
5KG(500g*10EA)/박스
[함량] 새우40% (상세함량은 별도표기)</t>
        </is>
      </c>
      <c r="J20" t="inlineStr"/>
      <c r="K20" t="inlineStr">
        <is>
          <t>알러지 : 새우,밀,계란</t>
        </is>
      </c>
      <c r="L20" t="inlineStr">
        <is>
          <t>○</t>
        </is>
      </c>
    </row>
    <row r="21">
      <c r="A21" t="inlineStr"/>
      <c r="B21" t="inlineStr"/>
      <c r="C21" t="inlineStr">
        <is>
          <t>D-3발주
한입쏙쏙 새우볼</t>
        </is>
      </c>
      <c r="D21" t="inlineStr">
        <is>
          <t>베트남</t>
        </is>
      </c>
      <c r="E21" t="inlineStr">
        <is>
          <t>600g(팩)
*10EA/박스</t>
        </is>
      </c>
      <c r="F21" t="inlineStr">
        <is>
          <t>600g (20g*30EA)/팩</t>
        </is>
      </c>
      <c r="G21" t="n">
        <v>14300</v>
      </c>
      <c r="H21">
        <f>G26/30</f>
        <v/>
      </c>
      <c r="I21" t="inlineStr">
        <is>
          <t>600g (20g*30EA)/팩
6KG(600g*10EA)/박스
[함량] 새우40%,빵가루16%,노란색빵가루16% 등</t>
        </is>
      </c>
      <c r="J21" t="inlineStr"/>
      <c r="K21" t="inlineStr">
        <is>
          <t>알러지 : 새우,밀,대두,난류(계란)</t>
        </is>
      </c>
      <c r="L21" t="inlineStr">
        <is>
          <t>○</t>
        </is>
      </c>
    </row>
    <row r="22">
      <c r="A22" t="inlineStr"/>
      <c r="B22" t="inlineStr"/>
      <c r="C22" t="inlineStr">
        <is>
          <t>D-3발주
오꼬노미야끼</t>
        </is>
      </c>
      <c r="D22" t="inlineStr">
        <is>
          <t>중국</t>
        </is>
      </c>
      <c r="E22" t="inlineStr">
        <is>
          <t>5kg</t>
        </is>
      </c>
      <c r="F22" t="inlineStr">
        <is>
          <t>5kg (250g*20EA)/박스</t>
        </is>
      </c>
      <c r="G22" t="n">
        <v>57150</v>
      </c>
      <c r="H22" t="n">
        <v>57150</v>
      </c>
      <c r="I22" t="inlineStr">
        <is>
          <t>5kg (250g*20EA)/박스
[함량] 양배추,정제수,밀가루,계란,오징어,파 등</t>
        </is>
      </c>
      <c r="J22" t="inlineStr"/>
      <c r="K22" t="inlineStr">
        <is>
          <t>알러지 : 오징어,밀,대두,난류(계란)</t>
        </is>
      </c>
      <c r="L22" t="inlineStr">
        <is>
          <t>○</t>
        </is>
      </c>
    </row>
    <row r="23">
      <c r="A23" t="inlineStr"/>
      <c r="B23" t="inlineStr"/>
      <c r="C23" t="inlineStr">
        <is>
          <t>D-3발주
타코야끼</t>
        </is>
      </c>
      <c r="D23" t="inlineStr">
        <is>
          <t>중국</t>
        </is>
      </c>
      <c r="E23" t="inlineStr">
        <is>
          <t>1kg(팩)
*10EA/박스</t>
        </is>
      </c>
      <c r="F23" t="inlineStr">
        <is>
          <t>1kg (20g*50EA)/팩</t>
        </is>
      </c>
      <c r="G23" t="n">
        <v>9600</v>
      </c>
      <c r="H23">
        <f>G28/50</f>
        <v/>
      </c>
      <c r="I23" t="inlineStr">
        <is>
          <t>1kg (20g*50EA)/팩
10KG(1KG*10EA)/박스
[함량] 문어13% (상세함량은 별도표기)</t>
        </is>
      </c>
      <c r="J23" t="inlineStr"/>
      <c r="K23" t="inlineStr">
        <is>
          <t>알러지 : 밀,계란,대두</t>
        </is>
      </c>
      <c r="L23" t="inlineStr">
        <is>
          <t>○</t>
        </is>
      </c>
    </row>
    <row r="24">
      <c r="A24" t="inlineStr"/>
      <c r="B24" t="inlineStr"/>
      <c r="C24" t="inlineStr">
        <is>
          <t>D-3발주
보리멸카츠</t>
        </is>
      </c>
      <c r="D24" t="inlineStr">
        <is>
          <t>베트남</t>
        </is>
      </c>
      <c r="E24" t="inlineStr">
        <is>
          <t>600g(팩)
*10EA/박스</t>
        </is>
      </c>
      <c r="F24" t="inlineStr">
        <is>
          <t>600g (60g*10EA)/팩</t>
        </is>
      </c>
      <c r="G24" t="n">
        <v>16700</v>
      </c>
      <c r="H24">
        <f>G29/10</f>
        <v/>
      </c>
      <c r="I24" t="inlineStr">
        <is>
          <t>600g (60g*10EA)/팩
6KG(600g*10EA)/박스
[함량] 보리멸46% (상세함량은 별도표기)</t>
        </is>
      </c>
      <c r="J24" t="inlineStr"/>
      <c r="K24" t="inlineStr">
        <is>
          <t>알러지 : 밀</t>
        </is>
      </c>
      <c r="L24" t="inlineStr">
        <is>
          <t>○</t>
        </is>
      </c>
    </row>
    <row r="25">
      <c r="A25" t="inlineStr">
        <is>
          <t>신규</t>
        </is>
      </c>
      <c r="B25" t="inlineStr"/>
      <c r="C25" t="inlineStr">
        <is>
          <t>D-3발주
야채튀김</t>
        </is>
      </c>
      <c r="D25" t="inlineStr">
        <is>
          <t>베트남</t>
        </is>
      </c>
      <c r="E25" t="inlineStr">
        <is>
          <t>1kg(팩)
*8EA/박스</t>
        </is>
      </c>
      <c r="F25" t="inlineStr">
        <is>
          <t>1kg (17-20EA)/팩</t>
        </is>
      </c>
      <c r="G25" t="n">
        <v>10500</v>
      </c>
      <c r="H25">
        <f>G30/18</f>
        <v/>
      </c>
      <c r="I25" t="inlineStr">
        <is>
          <t>1kg (17-20EA)/팩
8kg (1kg*8EA)/박스
[함량] 고구마34.2%,당근13.9%,양파9.9%,공심채1.6%
(상세함량은 별도표기)</t>
        </is>
      </c>
      <c r="J25" t="inlineStr"/>
      <c r="K25" t="inlineStr">
        <is>
          <t>알러지 : 밀,대두</t>
        </is>
      </c>
      <c r="L25" t="inlineStr">
        <is>
          <t>○</t>
        </is>
      </c>
    </row>
    <row r="26">
      <c r="A26" t="inlineStr">
        <is>
          <t>신규</t>
        </is>
      </c>
      <c r="B26" t="inlineStr"/>
      <c r="C26" t="inlineStr">
        <is>
          <t>D-3발주
고구마튀김</t>
        </is>
      </c>
      <c r="D26" t="inlineStr">
        <is>
          <t>베트남</t>
        </is>
      </c>
      <c r="E26" t="inlineStr">
        <is>
          <t>1kg(팩)
*10EA/박스</t>
        </is>
      </c>
      <c r="F26" t="inlineStr">
        <is>
          <t>1kg (16-20EA)/팩</t>
        </is>
      </c>
      <c r="G26" t="n">
        <v>12000</v>
      </c>
      <c r="H26">
        <f>G31/18</f>
        <v/>
      </c>
      <c r="I26" t="inlineStr">
        <is>
          <t>1kg (16-20EA)/팩
8kg (1kg*8EA)/박스
[함량] 고구마56.5%(상세함량은 별도표기)</t>
        </is>
      </c>
      <c r="J26" t="inlineStr"/>
      <c r="K26" t="inlineStr">
        <is>
          <t>알러지 : 밀,대두</t>
        </is>
      </c>
      <c r="L26" t="inlineStr">
        <is>
          <t>○</t>
        </is>
      </c>
    </row>
    <row r="27">
      <c r="A27" t="inlineStr">
        <is>
          <t>신규</t>
        </is>
      </c>
      <c r="B27" t="inlineStr"/>
      <c r="C27" t="inlineStr">
        <is>
          <t>D-3발주
고추튀김</t>
        </is>
      </c>
      <c r="D27" t="inlineStr">
        <is>
          <t>베트남</t>
        </is>
      </c>
      <c r="E27" t="inlineStr">
        <is>
          <t>1kg(팩)
*8EA/박스</t>
        </is>
      </c>
      <c r="F27" t="inlineStr">
        <is>
          <t>1kg (19-23EA)/팩</t>
        </is>
      </c>
      <c r="G27" t="n">
        <v>12000</v>
      </c>
      <c r="H27">
        <f>G32/21</f>
        <v/>
      </c>
      <c r="I27" t="inlineStr">
        <is>
          <t>1kg (19-23EA)/팩
8kg (1kg*8EA)/박스
[함량] 고추27.9%(상세함량은 별도표기)</t>
        </is>
      </c>
      <c r="J27" t="inlineStr"/>
      <c r="K27" t="inlineStr">
        <is>
          <t>알러지 : 밀,대두,돼지고기</t>
        </is>
      </c>
      <c r="L27" t="inlineStr">
        <is>
          <t>○</t>
        </is>
      </c>
    </row>
    <row r="28">
      <c r="A28" t="inlineStr">
        <is>
          <t>신규</t>
        </is>
      </c>
      <c r="B28" t="inlineStr"/>
      <c r="C28" t="inlineStr">
        <is>
          <t>D-3발주
깻잎튀김</t>
        </is>
      </c>
      <c r="D28" t="inlineStr">
        <is>
          <t>베트남</t>
        </is>
      </c>
      <c r="E28" t="inlineStr">
        <is>
          <t>1kg(팩)
*8EA/박스</t>
        </is>
      </c>
      <c r="F28" t="inlineStr">
        <is>
          <t>1kg (18-22EA)/팩</t>
        </is>
      </c>
      <c r="G28" t="n">
        <v>12300</v>
      </c>
      <c r="H28">
        <f>G33/20</f>
        <v/>
      </c>
      <c r="I28" t="inlineStr">
        <is>
          <t>1kg (18-22EA)/팩
8kg (1kg*8EA)/박스
[함량] 들깻잎9.4%(상세함량은 별도표기)</t>
        </is>
      </c>
      <c r="J28" t="inlineStr"/>
      <c r="K28" t="inlineStr">
        <is>
          <t>알러지 : 밀,대두,돼지고기</t>
        </is>
      </c>
      <c r="L28" t="inlineStr">
        <is>
          <t>○</t>
        </is>
      </c>
    </row>
    <row r="29">
      <c r="A29" t="inlineStr">
        <is>
          <t>신규</t>
        </is>
      </c>
      <c r="B29" t="inlineStr"/>
      <c r="C29" t="inlineStr">
        <is>
          <t>D-3발주
오징어튀김</t>
        </is>
      </c>
      <c r="D29" t="inlineStr">
        <is>
          <t>베트남</t>
        </is>
      </c>
      <c r="E29" t="inlineStr">
        <is>
          <t>1kg(팩)
*8EA/박스</t>
        </is>
      </c>
      <c r="F29" t="inlineStr">
        <is>
          <t>1kg (25-29EA)/팩</t>
        </is>
      </c>
      <c r="G29" t="n">
        <v>15100</v>
      </c>
      <c r="H29">
        <f>G34/27</f>
        <v/>
      </c>
      <c r="I29" t="inlineStr">
        <is>
          <t>1kg (25-29EA)/팩
8kg (1kg*8EA)/박스
[함량] 오징어55.8%(상세함량은 별도표기)</t>
        </is>
      </c>
      <c r="J29" t="inlineStr"/>
      <c r="K29" t="inlineStr">
        <is>
          <t>알러지 : 밀,대두,오징어</t>
        </is>
      </c>
      <c r="L29" t="inlineStr">
        <is>
          <t>○</t>
        </is>
      </c>
    </row>
    <row r="30">
      <c r="A30" t="inlineStr">
        <is>
          <t>신규</t>
        </is>
      </c>
      <c r="B30" t="inlineStr"/>
      <c r="C30" t="inlineStr">
        <is>
          <t>D-3발주
감자튀김</t>
        </is>
      </c>
      <c r="D30" t="inlineStr">
        <is>
          <t>중국</t>
        </is>
      </c>
      <c r="E30" t="inlineStr">
        <is>
          <t>1kg(팩)
*10EA/박스</t>
        </is>
      </c>
      <c r="F30" t="inlineStr">
        <is>
          <t>1kg /팩</t>
        </is>
      </c>
      <c r="G30" t="n">
        <v>8300</v>
      </c>
      <c r="H30">
        <f>G35/10</f>
        <v/>
      </c>
      <c r="I30" t="inlineStr">
        <is>
          <t>1kg /팩
10kg (1kg*10EA)/박스
[함량] 감자99%(상세함량은 별도표기)</t>
        </is>
      </c>
      <c r="J30" t="inlineStr"/>
      <c r="K30" t="inlineStr">
        <is>
          <t xml:space="preserve">알러지 : </t>
        </is>
      </c>
      <c r="L30" t="inlineStr">
        <is>
          <t>○</t>
        </is>
      </c>
    </row>
    <row r="31">
      <c r="A31" t="inlineStr">
        <is>
          <t>신규</t>
        </is>
      </c>
      <c r="B31" t="inlineStr"/>
      <c r="C31" t="inlineStr">
        <is>
          <t>D-3발주
해물파전</t>
        </is>
      </c>
      <c r="D31" t="inlineStr">
        <is>
          <t>베트남</t>
        </is>
      </c>
      <c r="E31" t="inlineStr">
        <is>
          <t xml:space="preserve">1Kg팩)      *10ea / 박스  </t>
        </is>
      </c>
      <c r="F31" t="inlineStr">
        <is>
          <t xml:space="preserve">1Kg(29~33ea)  </t>
        </is>
      </c>
      <c r="G31" t="n">
        <v>12700</v>
      </c>
      <c r="H31" t="n">
        <v>12700</v>
      </c>
      <c r="I31" t="inlineStr">
        <is>
          <t>오징어 16.1%, 새우2.6%, 쪽파 6.7%                   (상세함량 별도표기)</t>
        </is>
      </c>
      <c r="J31" t="inlineStr"/>
      <c r="K31" t="inlineStr">
        <is>
          <t>밀, 대두, 새우, 오징어</t>
        </is>
      </c>
      <c r="L31" t="inlineStr"/>
    </row>
    <row r="32">
      <c r="A32" t="inlineStr">
        <is>
          <t>신규</t>
        </is>
      </c>
      <c r="B32" t="inlineStr"/>
      <c r="C32" t="inlineStr">
        <is>
          <t>D-3발주
부추전</t>
        </is>
      </c>
      <c r="D32" t="inlineStr">
        <is>
          <t>베트남</t>
        </is>
      </c>
      <c r="E32" t="inlineStr">
        <is>
          <t xml:space="preserve">1Kg팩)      *10ea / 박스  </t>
        </is>
      </c>
      <c r="F32" t="inlineStr">
        <is>
          <t xml:space="preserve">1Kg(29~33ea)  </t>
        </is>
      </c>
      <c r="G32" t="n">
        <v>11910</v>
      </c>
      <c r="H32" t="n">
        <v>11910</v>
      </c>
      <c r="I32" t="inlineStr">
        <is>
          <t>부추23.1% (상세함량 별도표기)</t>
        </is>
      </c>
      <c r="J32" t="inlineStr"/>
      <c r="K32" t="inlineStr">
        <is>
          <t>밀, 대두</t>
        </is>
      </c>
      <c r="L32" t="inlineStr"/>
    </row>
    <row r="33">
      <c r="A33" t="inlineStr">
        <is>
          <t>신규</t>
        </is>
      </c>
      <c r="B33" t="inlineStr"/>
      <c r="C33" t="inlineStr">
        <is>
          <t>D-3발주
깐쇼새우 31/40 (국내가공)</t>
        </is>
      </c>
      <c r="D33" t="inlineStr">
        <is>
          <t>수입산
(국내가공)</t>
        </is>
      </c>
      <c r="E33" t="inlineStr">
        <is>
          <t>900g(팩)
*10EA/박스</t>
        </is>
      </c>
      <c r="F33" t="inlineStr">
        <is>
          <t>900g(31/40:±40EA)/팩 * 10EA/박스</t>
        </is>
      </c>
      <c r="G33" t="n">
        <v>25100</v>
      </c>
      <c r="H33">
        <f>G38/40</f>
        <v/>
      </c>
      <c r="I33" t="inlineStr">
        <is>
          <t>900g(31/40:±40EA)/팩 * 10EA/박스
[함량] 새우50%(상세함량은 별도표기)</t>
        </is>
      </c>
      <c r="J33" t="inlineStr"/>
      <c r="K33" t="inlineStr">
        <is>
          <t>알러지 : 새우,대두,밀</t>
        </is>
      </c>
      <c r="L33" t="inlineStr">
        <is>
          <t>○</t>
        </is>
      </c>
    </row>
    <row r="34">
      <c r="A34" t="inlineStr"/>
      <c r="B34" t="inlineStr"/>
      <c r="C34" t="inlineStr">
        <is>
          <t>D-3발주
깐쇼새우 51/70 (국내가공)</t>
        </is>
      </c>
      <c r="D34" t="inlineStr">
        <is>
          <t>수입산
(국내가공)</t>
        </is>
      </c>
      <c r="E34" t="inlineStr">
        <is>
          <t>900g(팩)
*10EA/박스</t>
        </is>
      </c>
      <c r="F34" t="inlineStr">
        <is>
          <t>900g(51/70:±68EA)/팩 * 10EA/박스</t>
        </is>
      </c>
      <c r="G34" t="n">
        <v>23100</v>
      </c>
      <c r="H34">
        <f>G39/68</f>
        <v/>
      </c>
      <c r="I34" t="inlineStr">
        <is>
          <t>900g(51/70:±68EA)/팩 * 10EA/박스
[함량] 새우50%(상세함량은 별도표기)</t>
        </is>
      </c>
      <c r="J34" t="inlineStr"/>
      <c r="K34" t="inlineStr">
        <is>
          <t>알러지 : 새우,대두,밀</t>
        </is>
      </c>
      <c r="L34" t="inlineStr">
        <is>
          <t>○</t>
        </is>
      </c>
    </row>
    <row r="35">
      <c r="A35" t="inlineStr">
        <is>
          <t>신규</t>
        </is>
      </c>
      <c r="B35" t="inlineStr"/>
      <c r="C35" t="inlineStr">
        <is>
          <t>D-3발주
크리스피칵테일새우</t>
        </is>
      </c>
      <c r="D35" t="inlineStr">
        <is>
          <t>베트남</t>
        </is>
      </c>
      <c r="E35" t="inlineStr">
        <is>
          <t>900g(팩)
*10EA/박스</t>
        </is>
      </c>
      <c r="F35" t="inlineStr">
        <is>
          <t>900g(±30EA)/팩</t>
        </is>
      </c>
      <c r="G35" t="n">
        <v>26700</v>
      </c>
      <c r="H35">
        <f>G40/30</f>
        <v/>
      </c>
      <c r="I35" t="inlineStr">
        <is>
          <t>900g(±30EA)/팩
9kg(900g*10EA)/박스
[함량] 새우59%(상세함량은 별도표기)</t>
        </is>
      </c>
      <c r="J35" t="inlineStr"/>
      <c r="K35" t="inlineStr">
        <is>
          <t>알러지 : 오징어,밀,새우,대두</t>
        </is>
      </c>
      <c r="L35" t="inlineStr">
        <is>
          <t>○</t>
        </is>
      </c>
    </row>
    <row r="36">
      <c r="A36" t="inlineStr">
        <is>
          <t>신규</t>
        </is>
      </c>
      <c r="B36" t="inlineStr"/>
      <c r="C36" t="inlineStr">
        <is>
          <t>D-3발주
감자말이새우</t>
        </is>
      </c>
      <c r="D36" t="inlineStr">
        <is>
          <t>베트남</t>
        </is>
      </c>
      <c r="E36" t="inlineStr">
        <is>
          <t>300g(팩)
*20EA/박스</t>
        </is>
      </c>
      <c r="F36" t="inlineStr">
        <is>
          <t>300g(30g*10EA)/팩</t>
        </is>
      </c>
      <c r="G36" t="n">
        <v>9100</v>
      </c>
      <c r="H36">
        <f>G41/10</f>
        <v/>
      </c>
      <c r="I36" t="inlineStr">
        <is>
          <t>300g(30g*10EA)/팩
6kg(300g*20EA)/박스
[함량] 감자59%,새우16.47% (상세함량은 별도표기)</t>
        </is>
      </c>
      <c r="J36" t="inlineStr"/>
      <c r="K36" t="inlineStr">
        <is>
          <t>알러지 : 새우,대두</t>
        </is>
      </c>
      <c r="L36" t="inlineStr">
        <is>
          <t>○</t>
        </is>
      </c>
    </row>
    <row r="37">
      <c r="A37" t="inlineStr">
        <is>
          <t>신규</t>
        </is>
      </c>
      <c r="B37" t="inlineStr"/>
      <c r="C37" t="inlineStr">
        <is>
          <t>D-3발주
통새우 짜조롤</t>
        </is>
      </c>
      <c r="D37" t="inlineStr">
        <is>
          <t>베트남</t>
        </is>
      </c>
      <c r="E37" t="inlineStr">
        <is>
          <t>400g(팩)
*20EA/박스</t>
        </is>
      </c>
      <c r="F37" t="inlineStr">
        <is>
          <t>400g(20g*20EA)/팩</t>
        </is>
      </c>
      <c r="G37" t="n">
        <v>11000</v>
      </c>
      <c r="H37">
        <f>G42/20</f>
        <v/>
      </c>
      <c r="I37" t="inlineStr">
        <is>
          <t>400g(20g*20EA)/팩
8kg(400g*20EA)/박스
[함량] 페이스트52.5%(흰다리새우62.30%)
(상세함량은 별도표기)</t>
        </is>
      </c>
      <c r="J37" t="inlineStr"/>
      <c r="K37" t="inlineStr">
        <is>
          <t>알러지 : 새우,밀</t>
        </is>
      </c>
      <c r="L37" t="inlineStr">
        <is>
          <t>○</t>
        </is>
      </c>
    </row>
    <row r="38">
      <c r="A38" t="inlineStr">
        <is>
          <t>신규</t>
        </is>
      </c>
      <c r="B38" t="inlineStr"/>
      <c r="C38" t="inlineStr">
        <is>
          <t>D-3발주
에비카츠(연육無첨가)</t>
        </is>
      </c>
      <c r="D38" t="inlineStr">
        <is>
          <t>베트남</t>
        </is>
      </c>
      <c r="E38" t="inlineStr">
        <is>
          <t>720g(팩)
*12EA/박스</t>
        </is>
      </c>
      <c r="F38" t="inlineStr">
        <is>
          <t>720g(60g*12EA)/팩</t>
        </is>
      </c>
      <c r="G38" t="n">
        <v>20600</v>
      </c>
      <c r="H38">
        <f>G43/12</f>
        <v/>
      </c>
      <c r="I38" t="inlineStr">
        <is>
          <t>720g(60g*12EA)/팩
7.2kg(720g*10EA)/박스
[함량] 새우56.43%(상세함량은 별도표기)</t>
        </is>
      </c>
      <c r="J38" t="inlineStr"/>
      <c r="K38" t="inlineStr">
        <is>
          <t>알러지 : 새우,대두,밀</t>
        </is>
      </c>
      <c r="L38" t="inlineStr">
        <is>
          <t>○</t>
        </is>
      </c>
    </row>
    <row r="39">
      <c r="A39" t="inlineStr">
        <is>
          <t>신규</t>
        </is>
      </c>
      <c r="B39" t="inlineStr"/>
      <c r="C39" t="inlineStr"/>
      <c r="D39" t="inlineStr">
        <is>
          <t>베트남</t>
        </is>
      </c>
      <c r="E39" t="inlineStr">
        <is>
          <t>960g(팩)
*12EA/박스</t>
        </is>
      </c>
      <c r="F39" t="inlineStr">
        <is>
          <t>960g(80g*12EA)/팩</t>
        </is>
      </c>
      <c r="G39" t="n">
        <v>26300</v>
      </c>
      <c r="H39">
        <f>G44/12</f>
        <v/>
      </c>
      <c r="I39" t="inlineStr">
        <is>
          <t>960g(80g*12EA)/팩
9.6kg(960g*10EA)/박스
[함량] 새우56.43%(상세함량은 별도표기)</t>
        </is>
      </c>
      <c r="J39" t="inlineStr"/>
      <c r="K39" t="inlineStr">
        <is>
          <t>알러지 : 새우,대두,밀</t>
        </is>
      </c>
      <c r="L39" t="inlineStr">
        <is>
          <t>○</t>
        </is>
      </c>
    </row>
    <row r="40">
      <c r="A40" t="inlineStr">
        <is>
          <t>신규</t>
        </is>
      </c>
      <c r="B40" t="inlineStr"/>
      <c r="C40" t="inlineStr"/>
      <c r="D40" t="inlineStr">
        <is>
          <t>베트남</t>
        </is>
      </c>
      <c r="E40" t="inlineStr">
        <is>
          <t>800g(팩)
*8EA/박스</t>
        </is>
      </c>
      <c r="F40" t="inlineStr">
        <is>
          <t>800g(100g*8EA)/팩</t>
        </is>
      </c>
      <c r="G40" t="n">
        <v>21600</v>
      </c>
      <c r="H40">
        <f>G45/8</f>
        <v/>
      </c>
      <c r="I40" t="inlineStr">
        <is>
          <t>800g(100g*8EA)/팩
8.0kg(800g*10EA)/박스
[함량] 새우56.43%(상세함량은 별도표기)</t>
        </is>
      </c>
      <c r="J40" t="inlineStr"/>
      <c r="K40" t="inlineStr">
        <is>
          <t>알러지 : 새우,대두,밀</t>
        </is>
      </c>
      <c r="L40" t="inlineStr">
        <is>
          <t>○</t>
        </is>
      </c>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J57"/>
  <sheetViews>
    <sheetView workbookViewId="0">
      <selection activeCell="A1" sqref="A1"/>
    </sheetView>
  </sheetViews>
  <sheetFormatPr baseColWidth="8" defaultRowHeight="15"/>
  <sheetData>
    <row r="1">
      <c r="A1" t="inlineStr">
        <is>
          <t>6069_유림에프에스_9월+몰리스수산단가표엑셀.xlsx</t>
        </is>
      </c>
    </row>
    <row r="2">
      <c r="A2" t="inlineStr">
        <is>
          <t>https://school062.com/bbs/board.php?bo_table=product_02&amp;wr_id=6069</t>
        </is>
      </c>
    </row>
    <row r="3">
      <c r="A3" s="1" t="inlineStr">
        <is>
          <t>♡ 인기 &amp; 추천상품 ♡</t>
        </is>
      </c>
      <c r="B3" s="1" t="inlineStr"/>
      <c r="C3" s="1" t="inlineStr"/>
      <c r="D3" s="1" t="inlineStr"/>
      <c r="E3" s="1" t="inlineStr"/>
      <c r="F3" s="1" t="inlineStr"/>
      <c r="G3" s="1" t="inlineStr"/>
      <c r="H3" s="1" t="inlineStr"/>
      <c r="I3" s="1" t="inlineStr"/>
      <c r="J3" s="1" t="inlineStr"/>
    </row>
    <row r="4">
      <c r="A4" t="inlineStr">
        <is>
          <t>제 품 명</t>
        </is>
      </c>
      <c r="B4" t="inlineStr">
        <is>
          <t>제 품 사 진</t>
        </is>
      </c>
      <c r="C4" t="inlineStr">
        <is>
          <t>보관
방법</t>
        </is>
      </c>
      <c r="D4" t="inlineStr">
        <is>
          <t>규격</t>
        </is>
      </c>
      <c r="E4" t="inlineStr">
        <is>
          <t>봉 단가(원)</t>
        </is>
      </c>
      <c r="F4" t="inlineStr">
        <is>
          <t>개당가(원)</t>
        </is>
      </c>
      <c r="G4" t="inlineStr">
        <is>
          <t>원산지</t>
        </is>
      </c>
      <c r="H4" t="inlineStr">
        <is>
          <t>제품성분</t>
        </is>
      </c>
      <c r="I4" t="inlineStr">
        <is>
          <t>알레르기</t>
        </is>
      </c>
      <c r="J4" t="inlineStr">
        <is>
          <t>비 고</t>
        </is>
      </c>
    </row>
    <row r="5">
      <c r="A5" t="inlineStr">
        <is>
          <t>피쉬 핑거
(유탕)</t>
        </is>
      </c>
      <c r="B5" t="inlineStr"/>
      <c r="C5" t="inlineStr">
        <is>
          <t>냉동</t>
        </is>
      </c>
      <c r="D5" t="inlineStr">
        <is>
          <t>1kg
(40g*25개)</t>
        </is>
      </c>
      <c r="E5" t="inlineStr"/>
      <c r="F5" t="inlineStr"/>
      <c r="G5"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5" t="inlineStr"/>
      <c r="I5" t="inlineStr">
        <is>
          <t>밀
우유
대두</t>
        </is>
      </c>
      <c r="J5" t="inlineStr">
        <is>
          <t>HACCP</t>
        </is>
      </c>
    </row>
    <row r="6">
      <c r="A6" t="inlineStr">
        <is>
          <t>피쉬 커틀렛
(유탕)</t>
        </is>
      </c>
      <c r="B6" t="inlineStr"/>
      <c r="C6" t="inlineStr">
        <is>
          <t>냉동</t>
        </is>
      </c>
      <c r="D6" t="inlineStr">
        <is>
          <t>1kg
(50g*20개)</t>
        </is>
      </c>
      <c r="E6" t="inlineStr"/>
      <c r="F6" t="inlineStr"/>
      <c r="G6"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6" t="inlineStr"/>
      <c r="I6" t="inlineStr">
        <is>
          <t>밀
우유
대두</t>
        </is>
      </c>
      <c r="J6" t="inlineStr">
        <is>
          <t>HACCP</t>
        </is>
      </c>
    </row>
    <row r="7">
      <c r="A7" t="inlineStr">
        <is>
          <t>★ 4마리 통새우 꼬치바 ★</t>
        </is>
      </c>
      <c r="B7" t="inlineStr"/>
      <c r="C7" t="inlineStr">
        <is>
          <t>냉동</t>
        </is>
      </c>
      <c r="D7" t="inlineStr">
        <is>
          <t>550g(55g*10개)</t>
        </is>
      </c>
      <c r="E7" t="n">
        <v>12200</v>
      </c>
      <c r="F7" t="n">
        <v>1220</v>
      </c>
      <c r="G7" t="inlineStr">
        <is>
          <t>흰다리새우 45%(베트남산), 흰색빵가루 17%
노란색빵가루17%,프리더스트6%</t>
        </is>
      </c>
      <c r="H7" t="inlineStr"/>
      <c r="I7" t="inlineStr">
        <is>
          <t>새우
밀
난류</t>
        </is>
      </c>
      <c r="J7" t="inlineStr">
        <is>
          <t>해동없이 170~180도
약불로 6~7분간 튀김</t>
        </is>
      </c>
    </row>
    <row r="8">
      <c r="A8" t="inlineStr">
        <is>
          <t>★ 감자말이 새우 ★</t>
        </is>
      </c>
      <c r="B8" t="inlineStr"/>
      <c r="C8" t="inlineStr">
        <is>
          <t>냉동</t>
        </is>
      </c>
      <c r="D8" t="inlineStr">
        <is>
          <t>300g(30g*10개)</t>
        </is>
      </c>
      <c r="E8" t="n">
        <v>7200</v>
      </c>
      <c r="F8" t="n">
        <v>720</v>
      </c>
      <c r="G8" t="inlineStr">
        <is>
          <t>감자60.10%,어육(실꼬리돔/베트남산)
새우(새우18.0255%,폴리인산나트륨,소금)
타피오카전분,향신료(소금,설탕,후추),마늘,대두유</t>
        </is>
      </c>
      <c r="H8" t="inlineStr"/>
      <c r="I8" t="inlineStr">
        <is>
          <t>새우
대두</t>
        </is>
      </c>
      <c r="J8" t="inlineStr">
        <is>
          <t>해동없이 170~180도
약불로 3~4분간 튀김</t>
        </is>
      </c>
    </row>
    <row r="9">
      <c r="A9" t="inlineStr">
        <is>
          <t>오기 쭈꾸미
(쭈꾸미+양념)</t>
        </is>
      </c>
      <c r="B9" t="inlineStr"/>
      <c r="C9" t="inlineStr">
        <is>
          <t>냉동</t>
        </is>
      </c>
      <c r="D9" t="inlineStr">
        <is>
          <t>1kg</t>
        </is>
      </c>
      <c r="E9" t="n">
        <v>29300</v>
      </c>
      <c r="F9" t="inlineStr"/>
      <c r="G9" t="inlineStr">
        <is>
          <t>쭈꾸미[베트남산,태국산] 80.13%, 고추장{물엿,소맥분(밀:미국산,호주산),정제수,고추양념(중국산),정제소금}, 다진마늘(중국산), 고춧가루(중국산), 설탕, 향미유 외</t>
        </is>
      </c>
      <c r="H9" t="inlineStr"/>
      <c r="I9" t="inlineStr">
        <is>
          <t>밀</t>
        </is>
      </c>
      <c r="J9" t="inlineStr">
        <is>
          <t>야채X, 유통양념 아닌 
직접 손수 만든 양념</t>
        </is>
      </c>
    </row>
    <row r="10">
      <c r="A10" t="inlineStr">
        <is>
          <t>수산가공품</t>
        </is>
      </c>
      <c r="B10" t="inlineStr"/>
      <c r="C10" t="inlineStr"/>
      <c r="D10" t="inlineStr"/>
      <c r="E10" t="inlineStr"/>
      <c r="F10" t="inlineStr"/>
      <c r="G10" t="inlineStr"/>
      <c r="H10" t="inlineStr"/>
      <c r="I10" t="inlineStr"/>
      <c r="J10" t="inlineStr"/>
    </row>
    <row r="11">
      <c r="A11" t="inlineStr">
        <is>
          <t>제 품 명</t>
        </is>
      </c>
      <c r="B11" t="inlineStr">
        <is>
          <t>제 품 사 진</t>
        </is>
      </c>
      <c r="C11" t="inlineStr">
        <is>
          <t>보관
방법</t>
        </is>
      </c>
      <c r="D11" t="inlineStr">
        <is>
          <t>규격</t>
        </is>
      </c>
      <c r="E11" t="inlineStr">
        <is>
          <t>1봉 단가(원)</t>
        </is>
      </c>
      <c r="F11" t="inlineStr">
        <is>
          <t>개당 단가(원)</t>
        </is>
      </c>
      <c r="G11" t="inlineStr">
        <is>
          <t>원산지</t>
        </is>
      </c>
      <c r="H11" t="inlineStr">
        <is>
          <t>제품성분</t>
        </is>
      </c>
      <c r="I11" t="inlineStr">
        <is>
          <t>알레르기</t>
        </is>
      </c>
      <c r="J11" t="inlineStr">
        <is>
          <t>비 고</t>
        </is>
      </c>
    </row>
    <row r="12">
      <c r="A12" t="inlineStr">
        <is>
          <t>새우 꼬지 
★(새우3)</t>
        </is>
      </c>
      <c r="B12" t="inlineStr"/>
      <c r="C12" t="inlineStr">
        <is>
          <t>냉동</t>
        </is>
      </c>
      <c r="D12" t="inlineStr">
        <is>
          <t>350g(35g*10개)</t>
        </is>
      </c>
      <c r="E12" t="n">
        <v>16900</v>
      </c>
      <c r="F12" t="n">
        <v>1690</v>
      </c>
      <c r="G12" t="inlineStr">
        <is>
          <t>베트남</t>
        </is>
      </c>
      <c r="H12" t="inlineStr">
        <is>
          <t>새우(베트남산)</t>
        </is>
      </c>
      <c r="I12" t="inlineStr">
        <is>
          <t>새우</t>
        </is>
      </c>
      <c r="J12" t="inlineStr">
        <is>
          <t xml:space="preserve">  제품 윗면에 소금과 
버터로 간을 하고 예열된
 오븐 160도에서 
약 13~15분 관찰 조리 </t>
        </is>
      </c>
    </row>
    <row r="13">
      <c r="A13" t="inlineStr">
        <is>
          <t>새우 꼬지 
★(새우4)</t>
        </is>
      </c>
      <c r="B13" t="inlineStr"/>
      <c r="C13" t="inlineStr">
        <is>
          <t>냉동</t>
        </is>
      </c>
      <c r="D13" t="inlineStr">
        <is>
          <t>500g(50g*10개)</t>
        </is>
      </c>
      <c r="E13" t="n">
        <v>21000</v>
      </c>
      <c r="F13" t="n">
        <v>2100</v>
      </c>
      <c r="G13" t="inlineStr">
        <is>
          <t>베트남</t>
        </is>
      </c>
      <c r="H13" t="inlineStr">
        <is>
          <t>새우(베트남산)</t>
        </is>
      </c>
      <c r="I13" t="inlineStr">
        <is>
          <t>새우</t>
        </is>
      </c>
      <c r="J13" t="inlineStr"/>
    </row>
    <row r="14">
      <c r="A14" t="inlineStr">
        <is>
          <t>새우 관자 꼬지 
★(새우2+관자1)</t>
        </is>
      </c>
      <c r="B14" t="inlineStr"/>
      <c r="C14" t="inlineStr">
        <is>
          <t>냉동</t>
        </is>
      </c>
      <c r="D14" t="inlineStr">
        <is>
          <t>350g(35g*10개)</t>
        </is>
      </c>
      <c r="E14" t="n">
        <v>16900</v>
      </c>
      <c r="F14" t="n">
        <v>1690</v>
      </c>
      <c r="G14" t="inlineStr"/>
      <c r="H14" t="inlineStr">
        <is>
          <t>새우(베트남산), 키조개살(중국)</t>
        </is>
      </c>
      <c r="I14" t="inlineStr">
        <is>
          <t>새우</t>
        </is>
      </c>
      <c r="J14" t="inlineStr"/>
    </row>
    <row r="15">
      <c r="A15" t="inlineStr">
        <is>
          <t>새우 관자 꼬지 
★(새우2+관자2)</t>
        </is>
      </c>
      <c r="B15" t="inlineStr"/>
      <c r="C15" t="inlineStr">
        <is>
          <t>냉동</t>
        </is>
      </c>
      <c r="D15" t="inlineStr">
        <is>
          <t>500g(50g*10개)</t>
        </is>
      </c>
      <c r="E15" t="n">
        <v>21000</v>
      </c>
      <c r="F15" t="n">
        <v>2100</v>
      </c>
      <c r="G15" t="inlineStr"/>
      <c r="H15" t="inlineStr">
        <is>
          <t>새우(베트남산), 키조개살(중국)</t>
        </is>
      </c>
      <c r="I15" t="inlineStr">
        <is>
          <t>새우</t>
        </is>
      </c>
      <c r="J15" t="inlineStr"/>
    </row>
    <row r="16">
      <c r="A16" t="inlineStr">
        <is>
          <t>새우 오징어 꼬지 
★(새우2+관자1+오징어1)</t>
        </is>
      </c>
      <c r="B16" t="inlineStr"/>
      <c r="C16" t="inlineStr">
        <is>
          <t>냉동</t>
        </is>
      </c>
      <c r="D16" t="inlineStr">
        <is>
          <t>500g(50g*10개)</t>
        </is>
      </c>
      <c r="E16" t="n">
        <v>21000</v>
      </c>
      <c r="F16" t="n">
        <v>2100</v>
      </c>
      <c r="G16" t="inlineStr"/>
      <c r="H16" t="inlineStr">
        <is>
          <t>새우(베트남산), 오징어(페루)</t>
        </is>
      </c>
      <c r="I16" t="inlineStr">
        <is>
          <t>새우</t>
        </is>
      </c>
      <c r="J16" t="inlineStr"/>
    </row>
    <row r="17">
      <c r="A17" t="inlineStr">
        <is>
          <t>새우 오징어 꼬지 
★(새우2+오징어1)</t>
        </is>
      </c>
      <c r="B17" t="inlineStr"/>
      <c r="C17" t="inlineStr">
        <is>
          <t>냉동</t>
        </is>
      </c>
      <c r="D17" t="inlineStr">
        <is>
          <t>350g(35g*10개)</t>
        </is>
      </c>
      <c r="E17" t="n">
        <v>16900</v>
      </c>
      <c r="F17" t="n">
        <v>1690</v>
      </c>
      <c r="G17" t="inlineStr"/>
      <c r="H17" t="inlineStr">
        <is>
          <t>새우(베트남산), 오징어(페루)</t>
        </is>
      </c>
      <c r="I17" t="inlineStr">
        <is>
          <t>새우</t>
        </is>
      </c>
      <c r="J17" t="inlineStr"/>
    </row>
    <row r="18">
      <c r="A18" t="inlineStr">
        <is>
          <t>99% 순살 장문볼락</t>
        </is>
      </c>
      <c r="B18" t="inlineStr"/>
      <c r="C18" t="inlineStr">
        <is>
          <t>냉동</t>
        </is>
      </c>
      <c r="D18" t="inlineStr">
        <is>
          <t>1kg (30g,50g,70g)</t>
        </is>
      </c>
      <c r="E18" t="n">
        <v>16350</v>
      </c>
      <c r="F18" t="inlineStr">
        <is>
          <t>-</t>
        </is>
      </c>
      <c r="G18" t="inlineStr">
        <is>
          <t>미국산</t>
        </is>
      </c>
      <c r="H18" t="inlineStr">
        <is>
          <t>장문볼락 100%(미국산)</t>
        </is>
      </c>
      <c r="I18" t="inlineStr"/>
      <c r="J18" t="inlineStr">
        <is>
          <t>구이 또는 조림용</t>
        </is>
      </c>
    </row>
    <row r="19">
      <c r="A19" t="inlineStr">
        <is>
          <t>올리브 허브솔트 
장문볼락 스테이크</t>
        </is>
      </c>
      <c r="B19" t="inlineStr"/>
      <c r="C19" t="inlineStr">
        <is>
          <t>냉동</t>
        </is>
      </c>
      <c r="D19" t="inlineStr">
        <is>
          <t>1kg(50g*20개)/팩
1.05kg(70g*15개)/팩</t>
        </is>
      </c>
      <c r="E19" t="n">
        <v>22400</v>
      </c>
      <c r="F19" t="inlineStr">
        <is>
          <t>-</t>
        </is>
      </c>
      <c r="G19" t="inlineStr">
        <is>
          <t>미국산</t>
        </is>
      </c>
      <c r="H19" t="inlineStr">
        <is>
          <t>장문볼락순살 96.5%(미국산)
 올리브유 3.2%, 허브솔트 0.3%</t>
        </is>
      </c>
      <c r="I19" t="inlineStr">
        <is>
          <t>우유</t>
        </is>
      </c>
      <c r="J19" t="inlineStr">
        <is>
          <t>오븐 조리</t>
        </is>
      </c>
    </row>
    <row r="20">
      <c r="A20" t="inlineStr">
        <is>
          <t>(쌤made) 카레아몬드 
장문볼락 스테이크</t>
        </is>
      </c>
      <c r="B20" t="inlineStr"/>
      <c r="C20" t="inlineStr">
        <is>
          <t>냉동</t>
        </is>
      </c>
      <c r="D20" t="inlineStr">
        <is>
          <t>1kg(50g*20개)/팩
1.05kg(70g*15개)/팩</t>
        </is>
      </c>
      <c r="E20" t="n">
        <v>22400</v>
      </c>
      <c r="F20" t="inlineStr">
        <is>
          <t>-</t>
        </is>
      </c>
      <c r="G20" t="inlineStr">
        <is>
          <t>미국산</t>
        </is>
      </c>
      <c r="H20" t="inlineStr">
        <is>
          <t>장문볼락순살 92.4%(미국산) 정제수 4,6%,
카레가루 1.4%, 빵가루 1.05%, 부침가루 0.45%, 아몬드슬라이스 0.1%</t>
        </is>
      </c>
      <c r="I20" t="inlineStr">
        <is>
          <t>밀,쇠고기
토마토
우유,대두
조개류(굴)
견과류</t>
        </is>
      </c>
      <c r="J20" t="inlineStr">
        <is>
          <t>오븐 조리</t>
        </is>
      </c>
    </row>
    <row r="21">
      <c r="A21" t="inlineStr">
        <is>
          <t>떡볶이맛 매콤달콤 
장문볼락 스테이크</t>
        </is>
      </c>
      <c r="B21" t="inlineStr"/>
      <c r="C21" t="inlineStr">
        <is>
          <t>냉동</t>
        </is>
      </c>
      <c r="D21" t="inlineStr">
        <is>
          <t>1kg(50g*20개)/팩
1.05kg(70g*15개)/팩</t>
        </is>
      </c>
      <c r="E21" t="n">
        <v>22400</v>
      </c>
      <c r="F21" t="inlineStr">
        <is>
          <t>-</t>
        </is>
      </c>
      <c r="G21" t="inlineStr">
        <is>
          <t>미국산</t>
        </is>
      </c>
      <c r="H21" t="inlineStr">
        <is>
          <t>장문볼락순살 92.5%(미국산), 
황태구이소스 6.3%, 올리고당 1.2%</t>
        </is>
      </c>
      <c r="I21" t="inlineStr">
        <is>
          <t>밀
대두</t>
        </is>
      </c>
      <c r="J21" t="inlineStr">
        <is>
          <t>오븐 조리</t>
        </is>
      </c>
    </row>
    <row r="22">
      <c r="A22" t="inlineStr">
        <is>
          <t>풀리지 않는 낙지 꼬지말이</t>
        </is>
      </c>
      <c r="B22" t="inlineStr"/>
      <c r="C22" t="inlineStr">
        <is>
          <t>냉동</t>
        </is>
      </c>
      <c r="D22" t="inlineStr">
        <is>
          <t>±36g
900g(22~24미)</t>
        </is>
      </c>
      <c r="E22" t="n">
        <v>17800</v>
      </c>
      <c r="F22" t="inlineStr">
        <is>
          <t>-</t>
        </is>
      </c>
      <c r="G22" t="inlineStr">
        <is>
          <t>베트남</t>
        </is>
      </c>
      <c r="H22" t="inlineStr">
        <is>
          <t>냉동낙지(베트남산)</t>
        </is>
      </c>
      <c r="I22" t="inlineStr"/>
      <c r="J22" t="inlineStr">
        <is>
          <t>꼬지와 잘 분리되는 
타제품과 달리 특수공법
으로 풀리지 않습니다</t>
        </is>
      </c>
    </row>
    <row r="23">
      <c r="A23" t="inlineStr">
        <is>
          <t>칼집 자숙전복 (15미)</t>
        </is>
      </c>
      <c r="B23" t="inlineStr"/>
      <c r="C23" t="inlineStr">
        <is>
          <t>냉동</t>
        </is>
      </c>
      <c r="D23" t="inlineStr">
        <is>
          <t>1kg (15미)</t>
        </is>
      </c>
      <c r="E23" t="inlineStr">
        <is>
          <t>단종</t>
        </is>
      </c>
      <c r="F23" t="inlineStr"/>
      <c r="G23" t="inlineStr">
        <is>
          <t>국내산(완도)</t>
        </is>
      </c>
      <c r="H23" t="inlineStr">
        <is>
          <t>전복(국내산-완도)</t>
        </is>
      </c>
      <c r="I23" t="inlineStr">
        <is>
          <t>-</t>
        </is>
      </c>
      <c r="J23" t="inlineStr"/>
    </row>
    <row r="24">
      <c r="A24" t="inlineStr">
        <is>
          <t>자숙 피바지락살</t>
        </is>
      </c>
      <c r="B24" t="inlineStr"/>
      <c r="C24" t="inlineStr">
        <is>
          <t>냉동</t>
        </is>
      </c>
      <c r="D24" t="inlineStr">
        <is>
          <t>500g (1팩)</t>
        </is>
      </c>
      <c r="E24" t="n">
        <v>5300</v>
      </c>
      <c r="F24" t="inlineStr">
        <is>
          <t>-</t>
        </is>
      </c>
      <c r="G24" t="inlineStr"/>
      <c r="H24" t="inlineStr">
        <is>
          <t>냉동 자숙피바지락살(중국산)</t>
        </is>
      </c>
      <c r="I24" t="inlineStr"/>
      <c r="J24" t="inlineStr">
        <is>
          <t>북한에서 채취</t>
        </is>
      </c>
    </row>
    <row r="25">
      <c r="A25" t="inlineStr">
        <is>
          <t>양산도
자포니카 장어 (민물장어)</t>
        </is>
      </c>
      <c r="B25" t="inlineStr"/>
      <c r="C25" t="inlineStr">
        <is>
          <t>냉장</t>
        </is>
      </c>
      <c r="D25" t="inlineStr">
        <is>
          <t>1kg
1kg(3미,필렛)</t>
        </is>
      </c>
      <c r="E25" t="n">
        <v>80600</v>
      </c>
      <c r="F25" t="inlineStr">
        <is>
          <t>-</t>
        </is>
      </c>
      <c r="G25" t="inlineStr">
        <is>
          <t>국내산</t>
        </is>
      </c>
      <c r="H25" t="inlineStr">
        <is>
          <t>민물장어 100%(국내산)</t>
        </is>
      </c>
      <c r="I25" t="inlineStr"/>
      <c r="J25" t="inlineStr">
        <is>
          <t>국내산 장어
필렛(가시제거)
HACCP
머리와 뼈 따로 포장가능</t>
        </is>
      </c>
    </row>
    <row r="26">
      <c r="A26" t="inlineStr">
        <is>
          <t>양산도 바다장어구이
★ (조각-초밥용)</t>
        </is>
      </c>
      <c r="B26" t="inlineStr"/>
      <c r="C26" t="inlineStr">
        <is>
          <t>냉동</t>
        </is>
      </c>
      <c r="D26" t="inlineStr">
        <is>
          <t>220g(11g*20개)
원물 200g
소스 20g</t>
        </is>
      </c>
      <c r="E26" t="n">
        <v>12240</v>
      </c>
      <c r="F26" t="inlineStr">
        <is>
          <t>-</t>
        </is>
      </c>
      <c r="G26" t="inlineStr">
        <is>
          <t>국내산</t>
        </is>
      </c>
      <c r="H26" t="inlineStr">
        <is>
          <t>붕장어71%,간장0.4%,설탕0.6%,장어구이소스(혼합간장(탈지대두:인도,미국,중국산),액상과당,천일염(호주산),소맥(밀),효소처리스테이바 외 34개)28%</t>
        </is>
      </c>
      <c r="I26" t="inlineStr"/>
      <c r="J26" t="inlineStr">
        <is>
          <t xml:space="preserve"> 포장상태 그대로 중탕으로 5~10분 조리</t>
        </is>
      </c>
    </row>
    <row r="27">
      <c r="A27" t="inlineStr">
        <is>
          <t>양산도바다장어구이
★ (통-구이용)</t>
        </is>
      </c>
      <c r="B27" t="inlineStr"/>
      <c r="C27" t="inlineStr">
        <is>
          <t>냉동</t>
        </is>
      </c>
      <c r="D27" t="inlineStr">
        <is>
          <t>340g(68g*5개)
원물 300g
소스 40g</t>
        </is>
      </c>
      <c r="E27" t="n">
        <v>15340</v>
      </c>
      <c r="F27" t="inlineStr">
        <is>
          <t>-</t>
        </is>
      </c>
      <c r="G27" t="inlineStr">
        <is>
          <t>국내산</t>
        </is>
      </c>
      <c r="H27" t="inlineStr">
        <is>
          <t>붕장어71%,간장0.4%,설탕0.6%,장어구이소스(혼합간장(탈지대두:인도,미국,중국산),액상과당,천일염(호주산),소맥(밀),효소처리스테이바 외 34개)28%</t>
        </is>
      </c>
      <c r="I27" t="inlineStr"/>
      <c r="J27" t="inlineStr"/>
    </row>
    <row r="28">
      <c r="A28" t="inlineStr">
        <is>
          <t>블랙타이거
버터치즈 새우</t>
        </is>
      </c>
      <c r="B28" t="inlineStr"/>
      <c r="C28" t="inlineStr">
        <is>
          <t>냉동</t>
        </is>
      </c>
      <c r="D28" t="inlineStr">
        <is>
          <t>500g(50g*10개)</t>
        </is>
      </c>
      <c r="E28" t="n">
        <v>23000</v>
      </c>
      <c r="F28" t="n">
        <v>2300</v>
      </c>
      <c r="G28" t="inlineStr">
        <is>
          <t>베트남</t>
        </is>
      </c>
      <c r="H28" t="inlineStr">
        <is>
          <t>새우 80%(베트남산),모짜렐라치즈(우유,정제소금,락토코쿠스락티스,응유효소)8.25%,체다치즈(우유,정제소금,락토코쿠스락티스,응유효소)8.25%,버터0.5%,합성향료(버터향) 외</t>
        </is>
      </c>
      <c r="I28" t="inlineStr">
        <is>
          <t>새우
우유
대두</t>
        </is>
      </c>
      <c r="J28" t="inlineStr">
        <is>
          <t>오븐 조리</t>
        </is>
      </c>
    </row>
    <row r="29">
      <c r="A29" t="inlineStr">
        <is>
          <t>게 뚜껑 (고라)</t>
        </is>
      </c>
      <c r="B29" t="inlineStr"/>
      <c r="C29" t="inlineStr">
        <is>
          <t>냉동</t>
        </is>
      </c>
      <c r="D29" t="inlineStr">
        <is>
          <t>8~9.5cm(가로)</t>
        </is>
      </c>
      <c r="E29" t="inlineStr"/>
      <c r="F29" t="n">
        <v>750</v>
      </c>
      <c r="G29" t="inlineStr">
        <is>
          <t>국내산</t>
        </is>
      </c>
      <c r="H29" t="inlineStr">
        <is>
          <t>게 껍데기 100%(국내산)</t>
        </is>
      </c>
      <c r="I29" t="inlineStr"/>
      <c r="J29" t="inlineStr">
        <is>
          <t>세척 소독 완료
아이스박스 포장</t>
        </is>
      </c>
    </row>
    <row r="30">
      <c r="A30" t="inlineStr">
        <is>
          <t>냉동붉은대게살(혼합)</t>
        </is>
      </c>
      <c r="B30" t="inlineStr"/>
      <c r="C30" t="inlineStr">
        <is>
          <t>냉동</t>
        </is>
      </c>
      <c r="D30" t="inlineStr">
        <is>
          <t>700g(1팩)
몸통60%,다리40%</t>
        </is>
      </c>
      <c r="E30" t="n">
        <v>23850</v>
      </c>
      <c r="F30" t="inlineStr">
        <is>
          <t>-</t>
        </is>
      </c>
      <c r="G30" t="inlineStr">
        <is>
          <t>국내산</t>
        </is>
      </c>
      <c r="H30" t="inlineStr">
        <is>
          <t>붉은대게살(국내산)85.7%,조미액[정제수,D소비톨액,정제소금(국내산),L-글루탐산나트륨(향미증진제)]</t>
        </is>
      </c>
      <c r="I30" t="inlineStr"/>
      <c r="J30" t="inlineStr">
        <is>
          <t>자연해동 및 유수해동
(흐르는 물에 1시간정도)</t>
        </is>
      </c>
    </row>
    <row r="31">
      <c r="A31" t="inlineStr">
        <is>
          <t>돌자반볶음</t>
        </is>
      </c>
      <c r="B31" t="inlineStr"/>
      <c r="C31" t="inlineStr">
        <is>
          <t>실온</t>
        </is>
      </c>
      <c r="D31" t="inlineStr">
        <is>
          <t>1kg(봉)</t>
        </is>
      </c>
      <c r="E31" t="n">
        <v>26000</v>
      </c>
      <c r="F31" t="inlineStr">
        <is>
          <t>-</t>
        </is>
      </c>
      <c r="G31" t="inlineStr">
        <is>
          <t>국내산</t>
        </is>
      </c>
      <c r="H31" t="inlineStr">
        <is>
          <t>돌김(국산)50%,옥배유(외국산:미국,러시아,브라질)28%,참기름(중국산)4%,볶음참깨(외국산:중국,인도,이디오피아 등), 설탕(국산) 외</t>
        </is>
      </c>
      <c r="I31" t="inlineStr">
        <is>
          <t>대두</t>
        </is>
      </c>
      <c r="J31" t="inlineStr">
        <is>
          <t>게살 볶음밥용</t>
        </is>
      </c>
    </row>
    <row r="32">
      <c r="A32" t="inlineStr">
        <is>
          <t>버터플라이
브레디드 새우</t>
        </is>
      </c>
      <c r="B32" t="inlineStr"/>
      <c r="C32" t="inlineStr">
        <is>
          <t>냉동</t>
        </is>
      </c>
      <c r="D32" t="inlineStr">
        <is>
          <t>250g(25g*10개)/팩</t>
        </is>
      </c>
      <c r="E32" t="n">
        <v>4950</v>
      </c>
      <c r="F32" t="n">
        <v>490</v>
      </c>
      <c r="G32" t="inlineStr">
        <is>
          <t>베트남</t>
        </is>
      </c>
      <c r="H32" t="inlineStr">
        <is>
          <t>흰다리새우 50%(베트남산), 흰색빵가루 26%[소맥분(밀), 쇼트닝(팜유), 효모, 정제소금, 설탕,베터믹스 19%[소맥분(밀), 변성전분] 프리더스트 5%[변성전분, 탄산칼슘]</t>
        </is>
      </c>
      <c r="I32" t="inlineStr">
        <is>
          <t>새우
밀</t>
        </is>
      </c>
      <c r="J32" t="inlineStr">
        <is>
          <t>해동없이 170~180도
약불로 3~4분간 튀김</t>
        </is>
      </c>
    </row>
    <row r="33">
      <c r="A33" t="inlineStr">
        <is>
          <t>브레디드
코코넛 새우</t>
        </is>
      </c>
      <c r="B33" t="inlineStr"/>
      <c r="C33" t="inlineStr">
        <is>
          <t>냉동</t>
        </is>
      </c>
      <c r="D33" t="inlineStr">
        <is>
          <t>250g(25g*10개)/팩</t>
        </is>
      </c>
      <c r="E33" t="n">
        <v>5000</v>
      </c>
      <c r="F33" t="n">
        <v>500</v>
      </c>
      <c r="G33" t="inlineStr">
        <is>
          <t>베트남</t>
        </is>
      </c>
      <c r="H33" t="inlineStr">
        <is>
          <t>흰다리새우 40%(베트남산), 흰색빵가루 27.8%[소맥분(밀), 쇼트닝(팜유), 효모, 정제소금, 설탕,베터믹스 16.2%[소맥분(밀), 변성전분] 프리더스트 5%[변성전분, 탄산칼슘]
코코넷 플레이크 10%</t>
        </is>
      </c>
      <c r="I33" t="inlineStr">
        <is>
          <t>새우
밀</t>
        </is>
      </c>
      <c r="J33" t="inlineStr">
        <is>
          <t>해동없이 170~180도
약불로 3~4분간 튀김</t>
        </is>
      </c>
    </row>
    <row r="34">
      <c r="A34" t="inlineStr">
        <is>
          <t>브레디드
새우볼</t>
        </is>
      </c>
      <c r="B34" t="inlineStr"/>
      <c r="C34" t="inlineStr">
        <is>
          <t>냉동</t>
        </is>
      </c>
      <c r="D34" t="inlineStr">
        <is>
          <t>600g(20g*30개)/팩</t>
        </is>
      </c>
      <c r="E34" t="n">
        <v>10800</v>
      </c>
      <c r="F34" t="n">
        <v>360</v>
      </c>
      <c r="G34" t="inlineStr">
        <is>
          <t>베트남</t>
        </is>
      </c>
      <c r="H34" t="inlineStr">
        <is>
          <t>흰다리새우 48%(베트남산), 빵가루 33.5%[주황빵가루[소맥분(밀),쇼트닝(팜유), 효모, 정제소금, 설탕], 흰빵가루[소맥분(밀),쇼트닝(팜유), 효모, 정제소금, 설탕]베터믹스 19% 외</t>
        </is>
      </c>
      <c r="I34" t="inlineStr">
        <is>
          <t>새우
밀
난류</t>
        </is>
      </c>
      <c r="J34" t="inlineStr">
        <is>
          <t>해동없이 170~180도
약불로 3~4분간 튀김</t>
        </is>
      </c>
    </row>
    <row r="35">
      <c r="A35" t="inlineStr">
        <is>
          <t>멘보샤</t>
        </is>
      </c>
      <c r="B35" t="inlineStr"/>
      <c r="C35" t="inlineStr">
        <is>
          <t>냉동</t>
        </is>
      </c>
      <c r="D35" t="inlineStr">
        <is>
          <t>600g(30g*20개)/팩</t>
        </is>
      </c>
      <c r="E35" t="n">
        <v>16400</v>
      </c>
      <c r="F35" t="n">
        <v>820</v>
      </c>
      <c r="G35" t="inlineStr">
        <is>
          <t>베트남</t>
        </is>
      </c>
      <c r="H35" t="inlineStr">
        <is>
          <t>스터프45%[흰다리새우 32.14%(베트남산),실꼬리돔연육(실꼬리돔어육,설탕),정제소금, 설탕, 마늘분말,쪽파,당근,흰색빵55%[소맥분(밀),옥수수전분,정제소금,효모,제빵계량제 외</t>
        </is>
      </c>
      <c r="I35" t="inlineStr">
        <is>
          <t>새우
밀
난류</t>
        </is>
      </c>
      <c r="J35" t="inlineStr">
        <is>
          <t>해동없이 170~180도
약불로 3~4분간 튀김</t>
        </is>
      </c>
    </row>
    <row r="36">
      <c r="A36" t="inlineStr">
        <is>
          <t>치즈갈릭 
연어스테이크</t>
        </is>
      </c>
      <c r="B36" t="inlineStr"/>
      <c r="C36" t="inlineStr">
        <is>
          <t>냉동</t>
        </is>
      </c>
      <c r="D36" t="inlineStr">
        <is>
          <t>±50g/1.0kg(50g*20개)
±70g/1.05kg(70g*15개)</t>
        </is>
      </c>
      <c r="E36" t="inlineStr">
        <is>
          <t>±50g : 42,600
±70g : 43,400</t>
        </is>
      </c>
      <c r="F36" t="inlineStr">
        <is>
          <t>±50g : 2,130
±70g : 2,893</t>
        </is>
      </c>
      <c r="G36" t="inlineStr">
        <is>
          <t>칠레산</t>
        </is>
      </c>
      <c r="H36" t="inlineStr">
        <is>
          <t>연어95.8%(칠레산),정제수2%
치즈분말1%,마늘분태0.2%,정제염1%</t>
        </is>
      </c>
      <c r="I36" t="inlineStr">
        <is>
          <t>우유 함유</t>
        </is>
      </c>
      <c r="J36" t="inlineStr">
        <is>
          <t xml:space="preserve"> 180℃ 10분 예열 후 
200℃ 15-20분 
관찰 조리</t>
        </is>
      </c>
    </row>
    <row r="37">
      <c r="A37" t="inlineStr">
        <is>
          <t>카레 아몬드 
연어스테이크</t>
        </is>
      </c>
      <c r="B37" t="inlineStr"/>
      <c r="C37" t="inlineStr">
        <is>
          <t>냉동</t>
        </is>
      </c>
      <c r="D37" t="inlineStr">
        <is>
          <t>±50g/1.0kg(50g*20개)
±70g/1.05kg(70g*15개)</t>
        </is>
      </c>
      <c r="E37" t="inlineStr">
        <is>
          <t>±50g : 42,600
±70g : 43,400</t>
        </is>
      </c>
      <c r="F37" t="inlineStr">
        <is>
          <t>±50g : 2,130
±70g : 2,893</t>
        </is>
      </c>
      <c r="G37" t="inlineStr">
        <is>
          <t>칠레산</t>
        </is>
      </c>
      <c r="H37" t="inlineStr">
        <is>
          <t>연어97%(칠레산),울금가루1%
아몬드1.5%,정제소금0.5%</t>
        </is>
      </c>
      <c r="I37" t="inlineStr">
        <is>
          <t>쇠고기
밀,토마토
우유,대두
조개류(굴)</t>
        </is>
      </c>
      <c r="J37" t="inlineStr">
        <is>
          <t xml:space="preserve"> 180℃ 10분 예열 후 
200℃ 15-20분 
관찰 조리</t>
        </is>
      </c>
    </row>
    <row r="38">
      <c r="A38" t="inlineStr">
        <is>
          <t>마늘톡톡 눈꽃치즈 
연어스테이크</t>
        </is>
      </c>
      <c r="B38" t="inlineStr"/>
      <c r="C38" t="inlineStr">
        <is>
          <t>냉동</t>
        </is>
      </c>
      <c r="D38" t="inlineStr">
        <is>
          <t>±50g/1.0kg(50g*20개)
±70g/1.05kg(70g*15개)</t>
        </is>
      </c>
      <c r="E38" t="inlineStr">
        <is>
          <t>±50g : 42,600
±70g : 43,400</t>
        </is>
      </c>
      <c r="F38" t="inlineStr">
        <is>
          <t>±50g : 2,130
±70g : 2,893</t>
        </is>
      </c>
      <c r="G38" t="inlineStr">
        <is>
          <t>칠레산</t>
        </is>
      </c>
      <c r="H38" t="inlineStr">
        <is>
          <t>연어93.8%(칠레산),정제수4.8%
치즈분말1%
마늘분말0.2%,정제염0.2%</t>
        </is>
      </c>
      <c r="I38" t="inlineStr">
        <is>
          <t>우유</t>
        </is>
      </c>
      <c r="J38" t="inlineStr">
        <is>
          <t xml:space="preserve"> 180℃ 10분 예열 후 
200℃ 15-20분 
관찰 조리</t>
        </is>
      </c>
    </row>
    <row r="39">
      <c r="A39" t="inlineStr">
        <is>
          <t>스파이시 고소미 
연어스테이크</t>
        </is>
      </c>
      <c r="B39" t="inlineStr"/>
      <c r="C39" t="inlineStr">
        <is>
          <t>냉동</t>
        </is>
      </c>
      <c r="D39" t="inlineStr">
        <is>
          <t>±50g/1.0kg(50g*20개)
±70g/1.05kg(70g*15개)</t>
        </is>
      </c>
      <c r="E39" t="inlineStr">
        <is>
          <t>±50g : 42,600
±70g : 43,400</t>
        </is>
      </c>
      <c r="F39" t="inlineStr">
        <is>
          <t>±50g : 2,130
±70g : 2,893</t>
        </is>
      </c>
      <c r="G39" t="inlineStr">
        <is>
          <t>칠레산</t>
        </is>
      </c>
      <c r="H39" t="inlineStr">
        <is>
          <t>연어(칠레산)94.9%,정제수,정제염
설탕,빵가루,양파분말,캡사이신분말,콩가루</t>
        </is>
      </c>
      <c r="I39" t="inlineStr">
        <is>
          <t>밀
대두
우유</t>
        </is>
      </c>
      <c r="J39" t="inlineStr">
        <is>
          <t xml:space="preserve"> 180℃ 10분 예열 후 
200℃ 15-20분 
관찰 조리</t>
        </is>
      </c>
    </row>
    <row r="40">
      <c r="A40" t="inlineStr">
        <is>
          <t>크림 
연어스테이크</t>
        </is>
      </c>
      <c r="B40" t="inlineStr"/>
      <c r="C40" t="inlineStr">
        <is>
          <t>냉동</t>
        </is>
      </c>
      <c r="D40" t="inlineStr">
        <is>
          <t>±50g/1.0kg(50g*20개)
±70g/1.05kg(70g*15개)</t>
        </is>
      </c>
      <c r="E40" t="inlineStr">
        <is>
          <t>±50g : 42,600
±70g : 43,400</t>
        </is>
      </c>
      <c r="F40" t="inlineStr">
        <is>
          <t>±50g : 42,600
±70g : 43,400</t>
        </is>
      </c>
      <c r="G40" t="inlineStr">
        <is>
          <t>칠레산</t>
        </is>
      </c>
      <c r="H40" t="inlineStr">
        <is>
          <t>연어93%(칠레산),시즈닝분말3%
양파분말1.5%
정제수1.5%,정제소금1%</t>
        </is>
      </c>
      <c r="I40" t="inlineStr">
        <is>
          <t>밀
대두
우유</t>
        </is>
      </c>
      <c r="J40" t="inlineStr">
        <is>
          <t xml:space="preserve"> 180℃ 10분 예열 후 
200℃ 15-20분 
관찰 조리</t>
        </is>
      </c>
    </row>
    <row r="41">
      <c r="A41" t="inlineStr">
        <is>
          <t>불고기
연어스테이크</t>
        </is>
      </c>
      <c r="B41" t="inlineStr"/>
      <c r="C41" t="inlineStr">
        <is>
          <t>냉동</t>
        </is>
      </c>
      <c r="D41" t="inlineStr">
        <is>
          <t>±50g/1.0kg(50g*20개)
±70g/1.05kg(70g*15개)</t>
        </is>
      </c>
      <c r="E41" t="inlineStr">
        <is>
          <t>±50g : 42,600
±70g : 43,400</t>
        </is>
      </c>
      <c r="F41" t="inlineStr">
        <is>
          <t>±50g : 2,130
±70g : 2,893</t>
        </is>
      </c>
      <c r="G41" t="inlineStr">
        <is>
          <t>칠레산</t>
        </is>
      </c>
      <c r="H41" t="inlineStr">
        <is>
          <t xml:space="preserve"> 연어92%(칠레산),설탕2.4%,간장1.9%
마늘분태0.5%, 양파분말0.5%
정제소금0.5%,정제수2%,참기름0.2%</t>
        </is>
      </c>
      <c r="I41" t="inlineStr"/>
      <c r="J41" t="inlineStr">
        <is>
          <t xml:space="preserve"> 180℃ 10분 예열 후 
200℃ 15-20분 
관찰 조리</t>
        </is>
      </c>
    </row>
    <row r="42">
      <c r="A42" t="inlineStr">
        <is>
          <t>참숯
BBQ
방어스테이크</t>
        </is>
      </c>
      <c r="B42" t="inlineStr"/>
      <c r="C42" t="inlineStr">
        <is>
          <t>냉동</t>
        </is>
      </c>
      <c r="D42" t="inlineStr">
        <is>
          <t>±40g/1.2kg(40g*30개)
±60g/1.2kg(60g*20개)
±80g/1.2kg(80g*15개)</t>
        </is>
      </c>
      <c r="E42" t="inlineStr">
        <is>
          <t>±40g : 15,810
±60g : 16,120
±80g : 16,430</t>
        </is>
      </c>
      <c r="F42" t="inlineStr">
        <is>
          <t>±40g : 527
±60g : 806
±80g :1,095</t>
        </is>
      </c>
      <c r="G42" t="inlineStr">
        <is>
          <t>국내산</t>
        </is>
      </c>
      <c r="H42" t="inlineStr">
        <is>
          <t>방어95%(국내산),소스류4.5%,정제염0.5%</t>
        </is>
      </c>
      <c r="I42" t="inlineStr">
        <is>
          <t>밀
대두</t>
        </is>
      </c>
      <c r="J42" t="inlineStr">
        <is>
          <t xml:space="preserve"> 180℃ 10분 예열 후 
200℃ 15-20분 
관찰 조리</t>
        </is>
      </c>
    </row>
    <row r="43">
      <c r="A43" t="inlineStr">
        <is>
          <t>허니 데리야끼
방어스테이크</t>
        </is>
      </c>
      <c r="B43" t="inlineStr"/>
      <c r="C43" t="inlineStr">
        <is>
          <t>냉동</t>
        </is>
      </c>
      <c r="D43" t="inlineStr">
        <is>
          <t>±50g/1.0kg(50g*20개)
±70g/1.05kg(70g*15개)</t>
        </is>
      </c>
      <c r="E43" t="inlineStr">
        <is>
          <t>±50g : 15,650
±70g : 15,960</t>
        </is>
      </c>
      <c r="F43" t="inlineStr">
        <is>
          <t>±50g : 782
±70g : 1,064</t>
        </is>
      </c>
      <c r="G43" t="inlineStr">
        <is>
          <t>국내산</t>
        </is>
      </c>
      <c r="H43" t="inlineStr">
        <is>
          <t>방어95%(국내산),간장양념베이스3.75%
소스류1.25%</t>
        </is>
      </c>
      <c r="I43" t="inlineStr">
        <is>
          <t>밀
대두
쇠고기
우유</t>
        </is>
      </c>
      <c r="J43" t="inlineStr">
        <is>
          <t xml:space="preserve"> 180℃ 10분 예열 후 
200℃ 15-20분 
관찰 조리</t>
        </is>
      </c>
    </row>
    <row r="44">
      <c r="A44" t="inlineStr">
        <is>
          <t>허니 데리야끼
삼치스테이크</t>
        </is>
      </c>
      <c r="B44" t="inlineStr"/>
      <c r="C44" t="inlineStr">
        <is>
          <t>냉동</t>
        </is>
      </c>
      <c r="D44" t="inlineStr">
        <is>
          <t>±50g/1.0kg(50g*20개)
±70g/1.05kg(70g*15개)</t>
        </is>
      </c>
      <c r="E44" t="inlineStr">
        <is>
          <t>±50g : 22,470
±70g : 23,250</t>
        </is>
      </c>
      <c r="F44" t="inlineStr">
        <is>
          <t>±50g : 1,123
±70g : 1,550</t>
        </is>
      </c>
      <c r="G44" t="inlineStr">
        <is>
          <t>국내산</t>
        </is>
      </c>
      <c r="H44" t="inlineStr">
        <is>
          <t>삼치95%(국내산),간장양념베이스3.75%
소스류1.25%</t>
        </is>
      </c>
      <c r="I44" t="inlineStr">
        <is>
          <t>밀
대두
쇠고기
우유</t>
        </is>
      </c>
      <c r="J44" t="inlineStr">
        <is>
          <t xml:space="preserve"> 180℃ 10분 예열 후 
200℃ 15-20분 
관찰 조리</t>
        </is>
      </c>
    </row>
    <row r="45">
      <c r="A45" t="inlineStr">
        <is>
          <t>레몬담은
고등어순살</t>
        </is>
      </c>
      <c r="B45" t="inlineStr"/>
      <c r="C45" t="inlineStr">
        <is>
          <t>냉동</t>
        </is>
      </c>
      <c r="D45" t="inlineStr">
        <is>
          <t>1kg 포장
±30g ~ 80g</t>
        </is>
      </c>
      <c r="E45" t="n">
        <v>17000</v>
      </c>
      <c r="F45" t="inlineStr">
        <is>
          <t>-</t>
        </is>
      </c>
      <c r="G45" t="inlineStr">
        <is>
          <t>국내산</t>
        </is>
      </c>
      <c r="H45" t="inlineStr">
        <is>
          <t>고등어99.9%(국내산),레몬주스0.1%</t>
        </is>
      </c>
      <c r="I45" t="inlineStr">
        <is>
          <t>고등어</t>
        </is>
      </c>
      <c r="J45" t="inlineStr">
        <is>
          <t>구이 또는 조림용</t>
        </is>
      </c>
    </row>
    <row r="46">
      <c r="A46" t="inlineStr">
        <is>
          <t>녹차
고등어순살</t>
        </is>
      </c>
      <c r="B46" t="inlineStr"/>
      <c r="C46" t="inlineStr">
        <is>
          <t>냉동</t>
        </is>
      </c>
      <c r="D46" t="inlineStr">
        <is>
          <t>1kg 포장
±30g ~ 80g</t>
        </is>
      </c>
      <c r="E46" t="n">
        <v>17000</v>
      </c>
      <c r="F46" t="inlineStr">
        <is>
          <t>-</t>
        </is>
      </c>
      <c r="G46" t="inlineStr">
        <is>
          <t>국내산</t>
        </is>
      </c>
      <c r="H46" t="inlineStr">
        <is>
          <t>고등어99.9%(국내산),녹차물0.1%</t>
        </is>
      </c>
      <c r="I46" t="inlineStr">
        <is>
          <t>고등어</t>
        </is>
      </c>
      <c r="J46" t="inlineStr">
        <is>
          <t>구이 또는 조림용</t>
        </is>
      </c>
    </row>
    <row r="47">
      <c r="A47" t="inlineStr">
        <is>
          <t>라임담은
고등어순살</t>
        </is>
      </c>
      <c r="B47" t="inlineStr"/>
      <c r="C47" t="inlineStr">
        <is>
          <t>냉동</t>
        </is>
      </c>
      <c r="D47" t="inlineStr">
        <is>
          <t>1kg 포장
±30g ~ 80g</t>
        </is>
      </c>
      <c r="E47" t="n">
        <v>17000</v>
      </c>
      <c r="F47" t="inlineStr">
        <is>
          <t>-</t>
        </is>
      </c>
      <c r="G47" t="inlineStr">
        <is>
          <t>국내산</t>
        </is>
      </c>
      <c r="H47" t="inlineStr">
        <is>
          <t>고등어99.9%(국내산),라임주스0.1%</t>
        </is>
      </c>
      <c r="I47" t="inlineStr">
        <is>
          <t>고등어</t>
        </is>
      </c>
      <c r="J47" t="inlineStr">
        <is>
          <t>구이 또는 조림용</t>
        </is>
      </c>
    </row>
    <row r="48">
      <c r="A48" t="inlineStr">
        <is>
          <t>프렌치 발사믹
고등어순살</t>
        </is>
      </c>
      <c r="B48" t="inlineStr"/>
      <c r="C48" t="inlineStr">
        <is>
          <t>냉동</t>
        </is>
      </c>
      <c r="D48" t="inlineStr">
        <is>
          <t>1kg 포장
±30g ~ 80g</t>
        </is>
      </c>
      <c r="E48" t="n">
        <v>17000</v>
      </c>
      <c r="F48" t="inlineStr">
        <is>
          <t>-</t>
        </is>
      </c>
      <c r="G48" t="inlineStr">
        <is>
          <t>국내산</t>
        </is>
      </c>
      <c r="H48" t="inlineStr">
        <is>
          <t>고등어97.8%(국내산),정제소금2%
소스(프렌치발사믹드레싱)0.2%</t>
        </is>
      </c>
      <c r="I48" t="inlineStr">
        <is>
          <t>고등어
이산화황</t>
        </is>
      </c>
      <c r="J48" t="inlineStr">
        <is>
          <t>구이 또는 조림용</t>
        </is>
      </c>
    </row>
    <row r="49">
      <c r="A49" t="inlineStr">
        <is>
          <t>가쓰오된장
고등어순살</t>
        </is>
      </c>
      <c r="B49" t="inlineStr"/>
      <c r="C49" t="inlineStr">
        <is>
          <t>냉동</t>
        </is>
      </c>
      <c r="D49" t="inlineStr">
        <is>
          <t>1kg 포장
±30g ~ 80g</t>
        </is>
      </c>
      <c r="E49" t="n">
        <v>17000</v>
      </c>
      <c r="F49" t="inlineStr">
        <is>
          <t>-</t>
        </is>
      </c>
      <c r="G49" t="inlineStr">
        <is>
          <t>국내산</t>
        </is>
      </c>
      <c r="H49" t="inlineStr">
        <is>
          <t>고등어99.4%(국내산),정제소금0.2%
가쓰오추출물0.1%,소스류0.3%</t>
        </is>
      </c>
      <c r="I49" t="inlineStr">
        <is>
          <t>고등어
대두,밀
쇠고기
우유</t>
        </is>
      </c>
      <c r="J49" t="inlineStr">
        <is>
          <t>구이 또는 조림용</t>
        </is>
      </c>
    </row>
    <row r="50">
      <c r="A50" t="inlineStr">
        <is>
          <t>골드프리미엄
완전순살 고등어포</t>
        </is>
      </c>
      <c r="B50" t="inlineStr"/>
      <c r="C50" t="inlineStr">
        <is>
          <t>냉동</t>
        </is>
      </c>
      <c r="D50" t="inlineStr">
        <is>
          <t>1kg 포장
(±30g ~ 80g)</t>
        </is>
      </c>
      <c r="E50" t="n">
        <v>23250</v>
      </c>
      <c r="F50" t="inlineStr">
        <is>
          <t>-</t>
        </is>
      </c>
      <c r="G50" t="inlineStr">
        <is>
          <t>국내산</t>
        </is>
      </c>
      <c r="H50" t="inlineStr">
        <is>
          <t>고등어100%</t>
        </is>
      </c>
      <c r="I50" t="inlineStr"/>
      <c r="J50" t="inlineStr">
        <is>
          <t>구이 또는 조림용</t>
        </is>
      </c>
    </row>
    <row r="51">
      <c r="A51" t="inlineStr">
        <is>
          <t>골드프리미엄
완전순살 삼치포</t>
        </is>
      </c>
      <c r="B51" t="inlineStr"/>
      <c r="C51" t="inlineStr">
        <is>
          <t>냉동</t>
        </is>
      </c>
      <c r="D51" t="inlineStr">
        <is>
          <t>1kg 포장
(±30g ~ 80g)</t>
        </is>
      </c>
      <c r="E51" t="n">
        <v>25880</v>
      </c>
      <c r="F51" t="inlineStr">
        <is>
          <t>-</t>
        </is>
      </c>
      <c r="G51" t="inlineStr">
        <is>
          <t>국내산</t>
        </is>
      </c>
      <c r="H51" t="inlineStr">
        <is>
          <t>삼치100%</t>
        </is>
      </c>
      <c r="I51" t="inlineStr"/>
      <c r="J51" t="inlineStr">
        <is>
          <t>구이 또는 조림용</t>
        </is>
      </c>
    </row>
    <row r="52">
      <c r="A52" t="inlineStr">
        <is>
          <t>레몬담은
삼치 순살</t>
        </is>
      </c>
      <c r="B52" t="inlineStr"/>
      <c r="C52" t="inlineStr">
        <is>
          <t>냉동</t>
        </is>
      </c>
      <c r="D52" t="inlineStr">
        <is>
          <t>1kg 포장
±30g ~ 80g</t>
        </is>
      </c>
      <c r="E52" t="n">
        <v>22000</v>
      </c>
      <c r="F52" t="inlineStr">
        <is>
          <t>-</t>
        </is>
      </c>
      <c r="G52" t="inlineStr">
        <is>
          <t>국내산</t>
        </is>
      </c>
      <c r="H52" t="inlineStr">
        <is>
          <t>삼치99.9%(국내산),레몬주스0.1%</t>
        </is>
      </c>
      <c r="I52" t="inlineStr"/>
      <c r="J52" t="inlineStr">
        <is>
          <t>구이 또는 조림용</t>
        </is>
      </c>
    </row>
    <row r="53">
      <c r="A53" t="inlineStr">
        <is>
          <t>녹차
삼치 순살</t>
        </is>
      </c>
      <c r="B53" t="inlineStr"/>
      <c r="C53" t="inlineStr">
        <is>
          <t>냉동</t>
        </is>
      </c>
      <c r="D53" t="inlineStr">
        <is>
          <t>1kg 포장
±30g ~ 80g</t>
        </is>
      </c>
      <c r="E53" t="n">
        <v>22000</v>
      </c>
      <c r="F53" t="inlineStr">
        <is>
          <t>-</t>
        </is>
      </c>
      <c r="G53" t="inlineStr">
        <is>
          <t>국내산</t>
        </is>
      </c>
      <c r="H53" t="inlineStr">
        <is>
          <t>삼치99.9%(국내산),녹차물0.1%</t>
        </is>
      </c>
      <c r="I53" t="inlineStr"/>
      <c r="J53" t="inlineStr">
        <is>
          <t>구이 또는 조림용</t>
        </is>
      </c>
    </row>
    <row r="54">
      <c r="A54" t="inlineStr">
        <is>
          <t>라임담은 
삼치 순살</t>
        </is>
      </c>
      <c r="B54" t="inlineStr"/>
      <c r="C54" t="inlineStr">
        <is>
          <t>냉동</t>
        </is>
      </c>
      <c r="D54" t="inlineStr">
        <is>
          <t>1kg 포장
±30g ~ 80g</t>
        </is>
      </c>
      <c r="E54" t="n">
        <v>22000</v>
      </c>
      <c r="F54" t="inlineStr">
        <is>
          <t>-</t>
        </is>
      </c>
      <c r="G54" t="inlineStr">
        <is>
          <t>국내산</t>
        </is>
      </c>
      <c r="H54" t="inlineStr">
        <is>
          <t>삼치99.9%(국내산),라임주스0.1%</t>
        </is>
      </c>
      <c r="I54" t="inlineStr"/>
      <c r="J54" t="inlineStr">
        <is>
          <t>구이 또는 조림용</t>
        </is>
      </c>
    </row>
    <row r="55">
      <c r="A55" t="inlineStr">
        <is>
          <t>프렌치 발사믹
삼치 순살</t>
        </is>
      </c>
      <c r="B55" t="inlineStr"/>
      <c r="C55" t="inlineStr">
        <is>
          <t>냉동</t>
        </is>
      </c>
      <c r="D55" t="inlineStr">
        <is>
          <t>1kg 포장
±30g ~ 80g</t>
        </is>
      </c>
      <c r="E55" t="n">
        <v>22000</v>
      </c>
      <c r="F55" t="inlineStr">
        <is>
          <t>-</t>
        </is>
      </c>
      <c r="G55" t="inlineStr">
        <is>
          <t>국내산</t>
        </is>
      </c>
      <c r="H55" t="inlineStr">
        <is>
          <t>삼치97.8%(국내산),제소금0.2%
소스(프렌치발사믹드레싱)0.2%</t>
        </is>
      </c>
      <c r="I55" t="inlineStr">
        <is>
          <t>이산화황</t>
        </is>
      </c>
      <c r="J55" t="inlineStr">
        <is>
          <t>구이 또는 조림용</t>
        </is>
      </c>
    </row>
    <row r="56">
      <c r="A56" t="inlineStr">
        <is>
          <t>가쓰오 된장 
삼치 순살</t>
        </is>
      </c>
      <c r="B56" t="inlineStr"/>
      <c r="C56" t="inlineStr">
        <is>
          <t>냉동</t>
        </is>
      </c>
      <c r="D56" t="inlineStr">
        <is>
          <t>1kg 포장
±30g ~ 80g</t>
        </is>
      </c>
      <c r="E56" t="n">
        <v>22000</v>
      </c>
      <c r="F56" t="inlineStr">
        <is>
          <t>-</t>
        </is>
      </c>
      <c r="G56" t="inlineStr">
        <is>
          <t>국내산</t>
        </is>
      </c>
      <c r="H56" t="inlineStr">
        <is>
          <t>삼치99.4%(국내산),정제소금0.2%
가쓰오추출물0.1%,소스류0.3%</t>
        </is>
      </c>
      <c r="I56" t="inlineStr">
        <is>
          <t>대두,밀
쇠고기,우유</t>
        </is>
      </c>
      <c r="J56" t="inlineStr">
        <is>
          <t>구이 또는 조림용</t>
        </is>
      </c>
    </row>
    <row r="57">
      <c r="A57" t="inlineStr">
        <is>
          <t>소라쭈꾸미
세트</t>
        </is>
      </c>
      <c r="B57" t="inlineStr"/>
      <c r="C57" t="inlineStr">
        <is>
          <t>냉동</t>
        </is>
      </c>
      <c r="D57" t="inlineStr">
        <is>
          <t>1kg 포장
±30g ~ 80g</t>
        </is>
      </c>
      <c r="E57" t="inlineStr">
        <is>
          <t>1kg(단품)
18,600</t>
        </is>
      </c>
      <c r="F57" t="inlineStr">
        <is>
          <t>1kg+소스25%
20,600</t>
        </is>
      </c>
      <c r="G57" t="inlineStr">
        <is>
          <t>베트남
/인도네시아</t>
        </is>
      </c>
      <c r="H57" t="inlineStr">
        <is>
          <t>주꾸미100% + 볶음소스25%</t>
        </is>
      </c>
      <c r="I57" t="inlineStr">
        <is>
          <t>대두,밀
쇠고기,우유</t>
        </is>
      </c>
      <c r="J57" t="inlineStr">
        <is>
          <t>주꾸미를 살짝 데친 후 
소스를 넣어 볶음 조리</t>
        </is>
      </c>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6070_유림에프에스_9월몰리스어묵단가표엑셀.xlsx</t>
        </is>
      </c>
    </row>
    <row r="2">
      <c r="A2" t="inlineStr">
        <is>
          <t>https://school062.com/bbs/board.php?bo_table=product_02&amp;wr_id=6070</t>
        </is>
      </c>
    </row>
    <row r="3">
      <c r="A3" s="1" t="inlineStr">
        <is>
          <t>어묵  (냉장어묵은 1주전 발주 부탁 합니다. 어묵은 반품 불가 제품입니다.)</t>
        </is>
      </c>
      <c r="B3" s="1" t="inlineStr"/>
      <c r="C3" s="1" t="inlineStr"/>
      <c r="D3" s="1" t="inlineStr"/>
      <c r="E3" s="1" t="inlineStr"/>
      <c r="F3" s="1" t="inlineStr"/>
      <c r="G3" s="1" t="inlineStr"/>
      <c r="H3" s="1" t="inlineStr"/>
      <c r="I3" s="1" t="inlineStr"/>
    </row>
    <row r="4">
      <c r="A4" t="inlineStr">
        <is>
          <t>제품명</t>
        </is>
      </c>
      <c r="B4" t="inlineStr">
        <is>
          <t>제품사진</t>
        </is>
      </c>
      <c r="C4" t="inlineStr">
        <is>
          <t>보관
방법</t>
        </is>
      </c>
      <c r="D4" t="inlineStr">
        <is>
          <t>규격</t>
        </is>
      </c>
      <c r="E4" t="inlineStr">
        <is>
          <t>1봉단가(원)</t>
        </is>
      </c>
      <c r="F4" t="inlineStr">
        <is>
          <t>개당단가(원)</t>
        </is>
      </c>
      <c r="G4" t="inlineStr">
        <is>
          <t>제품성분</t>
        </is>
      </c>
      <c r="H4" t="inlineStr">
        <is>
          <t>알레르기</t>
        </is>
      </c>
      <c r="I4" t="inlineStr">
        <is>
          <t>비고</t>
        </is>
      </c>
    </row>
    <row r="5">
      <c r="A5" t="inlineStr">
        <is>
          <t>물떡꼬치</t>
        </is>
      </c>
      <c r="B5" t="inlineStr"/>
      <c r="C5" t="inlineStr">
        <is>
          <t>냉동</t>
        </is>
      </c>
      <c r="D5" t="inlineStr">
        <is>
          <t>500g(50g*10개)</t>
        </is>
      </c>
      <c r="E5" t="n">
        <v>5000</v>
      </c>
      <c r="F5" t="n">
        <v>500</v>
      </c>
      <c r="G5" t="inlineStr">
        <is>
          <t xml:space="preserve">
쌀99.6%(국내산),정제소금0.4%
길이 8cm /두께 3cm /꼬치길이 23~24cm
</t>
        </is>
      </c>
      <c r="H5" t="inlineStr"/>
      <c r="I5" t="inlineStr"/>
    </row>
    <row r="6">
      <c r="A6" t="inlineStr">
        <is>
          <t xml:space="preserve">국
</t>
        </is>
      </c>
      <c r="B6" t="inlineStr"/>
      <c r="C6" t="inlineStr">
        <is>
          <t>냉장</t>
        </is>
      </c>
      <c r="D6" t="inlineStr">
        <is>
          <t>900(90g*10개)</t>
        </is>
      </c>
      <c r="E6" t="n">
        <v>12000</v>
      </c>
      <c r="F6" t="n">
        <v>1200</v>
      </c>
      <c r="G6"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6" t="inlineStr">
        <is>
          <t>대두,밀</t>
        </is>
      </c>
      <c r="I6" t="n">
        <v>0.8021</v>
      </c>
    </row>
    <row r="7">
      <c r="A7" t="inlineStr">
        <is>
          <t>매</t>
        </is>
      </c>
      <c r="B7" t="inlineStr"/>
      <c r="C7" t="inlineStr">
        <is>
          <t>냉장</t>
        </is>
      </c>
      <c r="D7" t="inlineStr">
        <is>
          <t>550g(55*10개)</t>
        </is>
      </c>
      <c r="E7" t="n">
        <v>4800</v>
      </c>
      <c r="F7" t="n">
        <v>480</v>
      </c>
      <c r="G7"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7" t="inlineStr">
        <is>
          <t>대두,밀</t>
        </is>
      </c>
      <c r="I7" t="n">
        <v>0.7232</v>
      </c>
    </row>
    <row r="8">
      <c r="A8" t="inlineStr">
        <is>
          <t>디스</t>
        </is>
      </c>
      <c r="B8" t="inlineStr"/>
      <c r="C8" t="inlineStr">
        <is>
          <t>냉장</t>
        </is>
      </c>
      <c r="D8" t="inlineStr">
        <is>
          <t>1kg(20g*50개)</t>
        </is>
      </c>
      <c r="E8" t="n">
        <v>7100</v>
      </c>
      <c r="F8" t="n">
        <v>142</v>
      </c>
      <c r="G8" t="inlineStr">
        <is>
          <t>연육 52.89%,밀가루,당근,대파,정제소금,L-글루탐산나트륨제제,D-자일로오스,D-소비톨,혼합제제,소브산칼륨,글루코노델타락톤,효소처리스테비아,콩기름(대두유)</t>
        </is>
      </c>
      <c r="H8" t="inlineStr">
        <is>
          <t>대두,밀</t>
        </is>
      </c>
      <c r="I8" t="n">
        <v>0.5289</v>
      </c>
    </row>
    <row r="9">
      <c r="A9" t="inlineStr">
        <is>
          <t>미니야채
사각</t>
        </is>
      </c>
      <c r="B9" t="inlineStr"/>
      <c r="C9" t="inlineStr">
        <is>
          <t>냉장</t>
        </is>
      </c>
      <c r="D9" t="inlineStr">
        <is>
          <t>1kg(4g*250개)</t>
        </is>
      </c>
      <c r="E9" t="n">
        <v>7100</v>
      </c>
      <c r="F9" t="n">
        <v>28</v>
      </c>
      <c r="G9" t="inlineStr">
        <is>
          <t>연육 52.89%,밀가루,당근,대파,정제소금,L-글루탐산나트륨제제,D-자일로오스,D-소비톨,혼합제제,소브산칼륨,글루코노델타락톤,효소처리스테비아,콩기름(대두유)</t>
        </is>
      </c>
      <c r="H9" t="inlineStr">
        <is>
          <t>대두,밀</t>
        </is>
      </c>
      <c r="I9" t="n">
        <v>0.5289</v>
      </c>
    </row>
    <row r="10">
      <c r="A10" t="inlineStr">
        <is>
          <t>바라</t>
        </is>
      </c>
      <c r="B10" t="inlineStr"/>
      <c r="C10" t="inlineStr">
        <is>
          <t>냉장</t>
        </is>
      </c>
      <c r="D10" t="inlineStr">
        <is>
          <t>800g(8g*100개)</t>
        </is>
      </c>
      <c r="E10" t="n">
        <v>6600</v>
      </c>
      <c r="F10" t="n">
        <v>66</v>
      </c>
      <c r="G10" t="inlineStr">
        <is>
          <t>연육52.89%,밀가루(소맥분:밀),정제소금,당근,대타,L-글루타민산나트륨제제,D-자일로오스,D-솔비톨,혼합제제(산도조절제),소르빈산칼륨,글루코노델타락톤,효소처리스테비아</t>
        </is>
      </c>
      <c r="H10" t="inlineStr">
        <is>
          <t>대두,밀</t>
        </is>
      </c>
      <c r="I10" t="n">
        <v>0.5289</v>
      </c>
    </row>
    <row r="11">
      <c r="A11" t="inlineStr">
        <is>
          <t>손중</t>
        </is>
      </c>
      <c r="B11" t="inlineStr"/>
      <c r="C11" t="inlineStr">
        <is>
          <t>냉장</t>
        </is>
      </c>
      <c r="D11" t="inlineStr">
        <is>
          <t>1kg(20g*50개)</t>
        </is>
      </c>
      <c r="E11" t="n">
        <v>7100</v>
      </c>
      <c r="F11" t="n">
        <v>142</v>
      </c>
      <c r="G11" t="inlineStr">
        <is>
          <t>연육52.89%,밀가루(소맥분:밀),정제소금,당근,대타,L-글루타민산나트륨제제,D-자일로오스,D-솔비톨,혼합제제(산도조절제),소르빈산칼륨,글루코노델타락톤,효소처리스테비아</t>
        </is>
      </c>
      <c r="H11" t="inlineStr">
        <is>
          <t>대두,밀</t>
        </is>
      </c>
      <c r="I11" t="n">
        <v>0.5289</v>
      </c>
    </row>
    <row r="12">
      <c r="A12" t="inlineStr">
        <is>
          <t>꽈배기</t>
        </is>
      </c>
      <c r="B12" t="inlineStr"/>
      <c r="C12" t="inlineStr">
        <is>
          <t>냉장</t>
        </is>
      </c>
      <c r="D12" t="inlineStr">
        <is>
          <t>750g(30g*25개)</t>
        </is>
      </c>
      <c r="E12" t="n">
        <v>8300</v>
      </c>
      <c r="F12" t="n">
        <v>332</v>
      </c>
      <c r="G12" t="inlineStr">
        <is>
          <t>연육75.69%,밀가루,정제소금,L-글루탐산나트륨제제,D-자일로오스,혼합제제,소브산칼륨,글루코노델타락톤,효소처리스테비아,콩기름(대두유)</t>
        </is>
      </c>
      <c r="H12" t="inlineStr">
        <is>
          <t>대두,밀</t>
        </is>
      </c>
      <c r="I12" t="n">
        <v>0.7569</v>
      </c>
    </row>
    <row r="13">
      <c r="A13" t="inlineStr">
        <is>
          <t>매꼬지</t>
        </is>
      </c>
      <c r="B13" t="inlineStr"/>
      <c r="C13" t="inlineStr">
        <is>
          <t>냉동</t>
        </is>
      </c>
      <c r="D13" t="inlineStr">
        <is>
          <t>1kg(50g*20개)</t>
        </is>
      </c>
      <c r="E13" t="n">
        <v>12000</v>
      </c>
      <c r="F13" t="n">
        <v>600</v>
      </c>
      <c r="G13" t="inlineStr">
        <is>
          <t>연육72.32%,밀가루,전분가공품,정제소금,L-글루탐산나트륨제제,D-자일로오스,D-소비톨,혼합제제,소브산칼륨,글루코노델타락톤,효소처리스테비아,콩기름(대두유)</t>
        </is>
      </c>
      <c r="H13" t="inlineStr">
        <is>
          <t>대두,밀</t>
        </is>
      </c>
      <c r="I13" t="n">
        <v>0.7232</v>
      </c>
    </row>
    <row r="14">
      <c r="A14" t="inlineStr">
        <is>
          <t>순한핫바</t>
        </is>
      </c>
      <c r="B14" t="inlineStr"/>
      <c r="C14" t="inlineStr">
        <is>
          <t>냉동</t>
        </is>
      </c>
      <c r="D14" t="inlineStr">
        <is>
          <t>1.5kg(150g*10개)</t>
        </is>
      </c>
      <c r="E14" t="n">
        <v>18000</v>
      </c>
      <c r="F14" t="n">
        <v>1800</v>
      </c>
      <c r="G14" t="inlineStr">
        <is>
          <t>연육59.88%,밀가루,당근,대파,양배추,양파,콩기름(대두유),정제소금,L-글루탐산나트륨제제,D-자일로오스,혼합제제,효소처리스테비아</t>
        </is>
      </c>
      <c r="H14" t="inlineStr">
        <is>
          <t>대두,밀</t>
        </is>
      </c>
      <c r="I14" t="n">
        <v>0.5988</v>
      </c>
    </row>
    <row r="15">
      <c r="A15" t="inlineStr">
        <is>
          <t>매운핫바</t>
        </is>
      </c>
      <c r="B15" t="inlineStr"/>
      <c r="C15" t="inlineStr">
        <is>
          <t>냉동</t>
        </is>
      </c>
      <c r="D15" t="inlineStr">
        <is>
          <t>1.5kg(150g*10개)</t>
        </is>
      </c>
      <c r="E15" t="n">
        <v>18000</v>
      </c>
      <c r="F15" t="n">
        <v>1800</v>
      </c>
      <c r="G15" t="inlineStr">
        <is>
          <t>연육56.82%,밀가루,정제소금,대파,당근,양배추,양파,고추,고춧가루,L-글루탐산나트륨제제,D-자일로오스,인산염혼합제제,효소처리스테비아,콩기름(대두유)</t>
        </is>
      </c>
      <c r="H15" t="inlineStr">
        <is>
          <t>대두,밀</t>
        </is>
      </c>
      <c r="I15" t="n">
        <v>0.5682</v>
      </c>
    </row>
    <row r="16">
      <c r="A16" t="inlineStr">
        <is>
          <t>치즈핫바</t>
        </is>
      </c>
      <c r="B16" t="inlineStr"/>
      <c r="C16" t="inlineStr">
        <is>
          <t>냉동</t>
        </is>
      </c>
      <c r="D16" t="inlineStr">
        <is>
          <t>1.4kg(140g*10개)</t>
        </is>
      </c>
      <c r="E16" t="n">
        <v>20000</v>
      </c>
      <c r="F16" t="n">
        <v>2000</v>
      </c>
      <c r="G16" t="inlineStr">
        <is>
          <t>연육57.48%,밀가루,정제소금,대파,당근,양배추,양파,경성치즈,L-글루탐산나트륨제제,D-자일로오스,인산염혼합제제,효소처리스테비아,콩기름(대두유)</t>
        </is>
      </c>
      <c r="H16" t="inlineStr">
        <is>
          <t>대두,밀
우유</t>
        </is>
      </c>
      <c r="I16" t="n">
        <v>0.5748</v>
      </c>
    </row>
    <row r="17">
      <c r="A17" t="inlineStr">
        <is>
          <t>오징어
해물핫바</t>
        </is>
      </c>
      <c r="B17" t="inlineStr"/>
      <c r="C17" t="inlineStr">
        <is>
          <t>냉동</t>
        </is>
      </c>
      <c r="D17" t="inlineStr">
        <is>
          <t>1.4kg(140g*10개)</t>
        </is>
      </c>
      <c r="E17" t="n">
        <v>20000</v>
      </c>
      <c r="F17" t="n">
        <v>2000</v>
      </c>
      <c r="G17" t="inlineStr">
        <is>
          <t>연육56.5%,밀가루,오징어,당근,대파,양배추,양파,콩기름(대두유),정제소금,L-글루탐산나트륨제제,D-자일로오스,혼합제제,효소처리스테비아</t>
        </is>
      </c>
      <c r="H17" t="inlineStr">
        <is>
          <t>오징어,
대두,밀</t>
        </is>
      </c>
      <c r="I17" t="n">
        <v>0.5649999999999999</v>
      </c>
    </row>
    <row r="18">
      <c r="A18" t="inlineStr">
        <is>
          <t>떡말이</t>
        </is>
      </c>
      <c r="B18" t="inlineStr"/>
      <c r="C18" t="inlineStr">
        <is>
          <t>냉동</t>
        </is>
      </c>
      <c r="D18" t="inlineStr">
        <is>
          <t>900g(45g*20개)</t>
        </is>
      </c>
      <c r="E18" t="n">
        <v>15000</v>
      </c>
      <c r="F18" t="n">
        <v>750</v>
      </c>
      <c r="G18" t="inlineStr">
        <is>
          <t>냉동연육48.31%,떡류,감자전분,정제소금,글루코노델타락톤,소브산칼륨,다시마액,양파,콩기름(대두유),D-자일로오스,효소처리스테비아</t>
        </is>
      </c>
      <c r="H18" t="inlineStr">
        <is>
          <t>대두,밀</t>
        </is>
      </c>
      <c r="I18" t="n">
        <v>0.4831</v>
      </c>
    </row>
    <row r="19">
      <c r="A19" t="inlineStr">
        <is>
          <t>치즈말이</t>
        </is>
      </c>
      <c r="B19" t="inlineStr"/>
      <c r="C19" t="inlineStr">
        <is>
          <t>냉동</t>
        </is>
      </c>
      <c r="D19" t="inlineStr">
        <is>
          <t>900g(45g*20개)</t>
        </is>
      </c>
      <c r="E19" t="n">
        <v>20000</v>
      </c>
      <c r="F19" t="n">
        <v>1000</v>
      </c>
      <c r="G19" t="inlineStr">
        <is>
          <t>냉동연육62.88%,감자전분,글루코노델타락톤,소브산칼륨,혼합가공치즈,정제소금,가공치즈,소스,양파,콩기름(대두유),D-자일로오스,효소처리스테비아</t>
        </is>
      </c>
      <c r="H19" t="inlineStr">
        <is>
          <t>대두,밀
우유</t>
        </is>
      </c>
      <c r="I19" t="n">
        <v>0.6288</v>
      </c>
    </row>
    <row r="20">
      <c r="A20" t="inlineStr">
        <is>
          <t>종합</t>
        </is>
      </c>
      <c r="B20" t="inlineStr"/>
      <c r="C20" t="inlineStr">
        <is>
          <t>냉장</t>
        </is>
      </c>
      <c r="D20" t="inlineStr">
        <is>
          <t>1kg(9g*112개)</t>
        </is>
      </c>
      <c r="E20" t="n">
        <v>15000</v>
      </c>
      <c r="F20" t="n">
        <v>134</v>
      </c>
      <c r="G20" t="inlineStr">
        <is>
          <t>연육67.26%,밀가루,정제소금,당근,대파,L-글루타민산나트륨제제,D-자일로오스,복합인산염,소르빈산칼륨,글루코노델타락톤,효소처리스테비아,콩기름(대두유)</t>
        </is>
      </c>
      <c r="H20" t="inlineStr">
        <is>
          <t>대두,밀</t>
        </is>
      </c>
      <c r="I20" t="n">
        <v>0.6726</v>
      </c>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H21"/>
  <sheetViews>
    <sheetView workbookViewId="0">
      <selection activeCell="A1" sqref="A1"/>
    </sheetView>
  </sheetViews>
  <sheetFormatPr baseColWidth="8" defaultRowHeight="15"/>
  <sheetData>
    <row r="1">
      <c r="A1" t="inlineStr">
        <is>
          <t>6073_호남푸드_호남푸드-9월-아라원-단가표.xls</t>
        </is>
      </c>
    </row>
    <row r="2">
      <c r="A2" t="inlineStr">
        <is>
          <t>https://school062.com/bbs/board.php?bo_table=product_02&amp;wr_id=6073</t>
        </is>
      </c>
    </row>
    <row r="3">
      <c r="A3" s="1" t="inlineStr">
        <is>
          <t>적용시기</t>
        </is>
      </c>
      <c r="B3" s="1" t="inlineStr"/>
      <c r="C3" s="1" t="inlineStr"/>
      <c r="D3" s="1" t="inlineStr"/>
      <c r="E3" s="1" t="inlineStr"/>
      <c r="F3" s="1" t="inlineStr">
        <is>
          <t xml:space="preserve">   최미선 010- 8873- 8027     호남푸드 513-0999</t>
        </is>
      </c>
      <c r="G3" s="1" t="inlineStr"/>
      <c r="H3" s="1" t="inlineStr"/>
    </row>
    <row r="4">
      <c r="A4" t="inlineStr">
        <is>
          <t>구분</t>
        </is>
      </c>
      <c r="B4" t="inlineStr">
        <is>
          <t>품    목</t>
        </is>
      </c>
      <c r="C4" t="inlineStr"/>
      <c r="D4" t="inlineStr">
        <is>
          <t>형태</t>
        </is>
      </c>
      <c r="E4" t="inlineStr">
        <is>
          <t>규격</t>
        </is>
      </c>
      <c r="F4" t="inlineStr">
        <is>
          <t>학교가</t>
        </is>
      </c>
      <c r="G4" t="inlineStr">
        <is>
          <t>성 분</t>
        </is>
      </c>
      <c r="H4" t="inlineStr">
        <is>
          <t>비고</t>
        </is>
      </c>
    </row>
    <row r="5">
      <c r="A5" t="inlineStr">
        <is>
          <t>영광
특산물</t>
        </is>
      </c>
      <c r="B5" t="inlineStr">
        <is>
          <t>법성포영광굴비(소)
(55g~60g)</t>
        </is>
      </c>
      <c r="C5" t="inlineStr"/>
      <c r="D5" t="inlineStr">
        <is>
          <t>상품</t>
        </is>
      </c>
      <c r="E5" t="inlineStr">
        <is>
          <t>두릅
(20마리)</t>
        </is>
      </c>
      <c r="F5" t="n">
        <v>22350</v>
      </c>
      <c r="G5" t="inlineStr">
        <is>
          <t>법성포 가공품 100%</t>
        </is>
      </c>
      <c r="H5" t="inlineStr">
        <is>
          <t xml:space="preserve">국내산       </t>
        </is>
      </c>
    </row>
    <row r="6">
      <c r="A6" t="inlineStr"/>
      <c r="B6" t="inlineStr">
        <is>
          <t>법성포영광굴비(대)
(65g~70g)</t>
        </is>
      </c>
      <c r="C6" t="inlineStr"/>
      <c r="D6" t="inlineStr">
        <is>
          <t>상품</t>
        </is>
      </c>
      <c r="E6" t="inlineStr">
        <is>
          <t>두릅
(20마리)</t>
        </is>
      </c>
      <c r="F6" t="n">
        <v>32800</v>
      </c>
      <c r="G6" t="inlineStr">
        <is>
          <t xml:space="preserve"> 법성포 가공품 100%</t>
        </is>
      </c>
      <c r="H6" t="inlineStr"/>
    </row>
    <row r="7">
      <c r="A7" t="inlineStr"/>
      <c r="B7" t="inlineStr">
        <is>
          <t>법성포영광굴비포
(12~15g)</t>
        </is>
      </c>
      <c r="C7" t="inlineStr"/>
      <c r="D7" t="inlineStr">
        <is>
          <t>상품</t>
        </is>
      </c>
      <c r="E7" t="inlineStr">
        <is>
          <t>봉/50쪽
(약650g)</t>
        </is>
      </c>
      <c r="F7" t="n">
        <v>52150</v>
      </c>
      <c r="G7" t="inlineStr">
        <is>
          <t>수율 40%,튀김용,조림용,전(부침)용,커틀렛</t>
        </is>
      </c>
      <c r="H7" t="inlineStr"/>
    </row>
    <row r="8">
      <c r="A8" t="inlineStr">
        <is>
          <t>여기서 잠깐!!!</t>
        </is>
      </c>
      <c r="B8" t="inlineStr"/>
      <c r="C8" t="inlineStr"/>
      <c r="D8" t="inlineStr"/>
      <c r="E8" t="inlineStr"/>
      <c r="F8" t="inlineStr"/>
      <c r="G8" t="inlineStr"/>
      <c r="H8" t="inlineStr"/>
    </row>
    <row r="9">
      <c r="A9" t="inlineStr">
        <is>
          <t>법성포 영광 굴비는 전라도산 참조기로만 만듭니다.
전라도산 참조기는 비늘이 얇고 내장이 거의 없습니다.
전라도산 참조기는 비늘을 제거하지 않습니다. 비늘은 조리시 거의 없어집니다.</t>
        </is>
      </c>
      <c r="B9" t="inlineStr"/>
      <c r="C9" t="inlineStr"/>
      <c r="D9" t="inlineStr"/>
      <c r="E9" t="inlineStr"/>
      <c r="F9" t="inlineStr"/>
      <c r="G9" t="inlineStr"/>
      <c r="H9" t="inlineStr"/>
    </row>
    <row r="10">
      <c r="A10" t="inlineStr">
        <is>
          <t>구분</t>
        </is>
      </c>
      <c r="B10" t="inlineStr">
        <is>
          <t>품목</t>
        </is>
      </c>
      <c r="C10" t="inlineStr">
        <is>
          <t>단위</t>
        </is>
      </c>
      <c r="D10" t="inlineStr"/>
      <c r="E10" t="inlineStr"/>
      <c r="F10" t="inlineStr">
        <is>
          <t>학교가</t>
        </is>
      </c>
      <c r="G10" t="inlineStr">
        <is>
          <t>성 분</t>
        </is>
      </c>
      <c r="H10" t="inlineStr">
        <is>
          <t>비고</t>
        </is>
      </c>
    </row>
    <row r="11">
      <c r="A11" t="inlineStr">
        <is>
          <t>신
제
품</t>
        </is>
      </c>
      <c r="B11" t="inlineStr">
        <is>
          <t>돌자반다시마랑</t>
        </is>
      </c>
      <c r="C11" t="inlineStr">
        <is>
          <t>500g</t>
        </is>
      </c>
      <c r="D11" t="inlineStr"/>
      <c r="E11" t="inlineStr"/>
      <c r="F11" t="n">
        <v>19450</v>
      </c>
      <c r="G11" t="inlineStr">
        <is>
          <t>김75%,옥배유10%다시마5%,들기름,설탕,천일염,참깨</t>
        </is>
      </c>
      <c r="H11" t="inlineStr"/>
    </row>
    <row r="12">
      <c r="A12" t="inlineStr"/>
      <c r="B12" t="inlineStr">
        <is>
          <t>붉은대게딱지
(일본수출품)</t>
        </is>
      </c>
      <c r="C12" t="inlineStr">
        <is>
          <t>박스~100ea
(약9~10cm)</t>
        </is>
      </c>
      <c r="D12" t="inlineStr"/>
      <c r="E12" t="inlineStr"/>
      <c r="F12" t="n">
        <v>70050</v>
      </c>
      <c r="G12" t="inlineStr">
        <is>
          <t>울진붉은대게딱지 100%
게딱지밥조리법~~붉은대게몸살,간장,참기름,노리후리가케를 넣고 볶아서 게딱지에 담아주세요
(세척 살균된 제품이나 하절기 사용시는 흐르는 물에 헹군후 사용)</t>
        </is>
      </c>
      <c r="H12" t="inlineStr">
        <is>
          <t>냉동
1년</t>
        </is>
      </c>
    </row>
    <row r="13">
      <c r="A13" t="inlineStr">
        <is>
          <t>특산물</t>
        </is>
      </c>
      <c r="B13" t="inlineStr">
        <is>
          <t xml:space="preserve">울진
붉은대게
</t>
        </is>
      </c>
      <c r="C13" t="inlineStr">
        <is>
          <t>몸살(W/F)
(달걀찜)</t>
        </is>
      </c>
      <c r="D13" t="inlineStr"/>
      <c r="E13" t="inlineStr">
        <is>
          <t>700g
(기존300g
찐물 빠짐)</t>
        </is>
      </c>
      <c r="F13" t="n">
        <v>32800</v>
      </c>
      <c r="G13" t="inlineStr">
        <is>
          <t>국산100%,블럭포장
-게살죽,게살탕,달걀찜,냉채,미역국
(초등70명,중고50명기준)</t>
        </is>
      </c>
      <c r="H13" t="inlineStr">
        <is>
          <t>HACCP
냉동</t>
        </is>
      </c>
    </row>
    <row r="14">
      <c r="A14" t="inlineStr"/>
      <c r="B14" t="inlineStr"/>
      <c r="C14" t="inlineStr">
        <is>
          <t>다리살(R/F)
(미역국,달걀국,게살죽)</t>
        </is>
      </c>
      <c r="D14" t="inlineStr"/>
      <c r="E14" t="inlineStr"/>
      <c r="F14" t="n">
        <v>44700</v>
      </c>
      <c r="G14" t="inlineStr"/>
      <c r="H14" t="inlineStr"/>
    </row>
    <row r="15">
      <c r="A15" t="inlineStr"/>
      <c r="B15" t="inlineStr">
        <is>
          <t>고등어필렛50g
(훈제양념구이)</t>
        </is>
      </c>
      <c r="C15" t="inlineStr">
        <is>
          <t>2kg/봉
(50g±10g*40ea±2내외</t>
        </is>
      </c>
      <c r="D15" t="inlineStr"/>
      <c r="E15" t="inlineStr"/>
      <c r="F15" t="n">
        <v>32800</v>
      </c>
      <c r="G15" t="inlineStr">
        <is>
          <t>국내산고등어98.5%,정제염1.5%
(국산,(건조율20%)</t>
        </is>
      </c>
      <c r="H15" t="inlineStr">
        <is>
          <t>HACCP
냉동</t>
        </is>
      </c>
    </row>
    <row r="16">
      <c r="A16" t="inlineStr"/>
      <c r="B16" t="inlineStr">
        <is>
          <t>고등어코다리</t>
        </is>
      </c>
      <c r="C16" t="inlineStr">
        <is>
          <t>봉(100g*20쪽~1쪽당 1,340원)
머리,꼬리절단</t>
        </is>
      </c>
      <c r="D16" t="inlineStr"/>
      <c r="E16" t="inlineStr"/>
      <c r="F16" t="n">
        <v>31300</v>
      </c>
      <c r="G16" t="inlineStr">
        <is>
          <t>국내산 고등어98.5%,정제염1.5%
(건조율40%이상)</t>
        </is>
      </c>
      <c r="H16" t="inlineStr">
        <is>
          <t>냉동</t>
        </is>
      </c>
    </row>
    <row r="17">
      <c r="A17" t="inlineStr"/>
      <c r="B17" t="inlineStr">
        <is>
          <t xml:space="preserve">  제주향해물탕
(해물모듬)
</t>
        </is>
      </c>
      <c r="C17" t="inlineStr"/>
      <c r="D17" t="inlineStr">
        <is>
          <t>kg</t>
        </is>
      </c>
      <c r="E17" t="inlineStr"/>
      <c r="F17" t="inlineStr">
        <is>
          <t>일시중단</t>
        </is>
      </c>
      <c r="G17" t="inlineStr">
        <is>
          <t>제주산(황게15%,딱새우20%,아구35%,
오징어15%),남해산(만디15%)</t>
        </is>
      </c>
      <c r="H17" t="inlineStr">
        <is>
          <t>제주산</t>
        </is>
      </c>
    </row>
    <row r="18">
      <c r="A18" t="inlineStr">
        <is>
          <t>해초류</t>
        </is>
      </c>
      <c r="B18" t="inlineStr">
        <is>
          <t>명태껍질튀각</t>
        </is>
      </c>
      <c r="C18" t="inlineStr"/>
      <c r="D18" t="inlineStr">
        <is>
          <t>500g</t>
        </is>
      </c>
      <c r="E18" t="inlineStr"/>
      <c r="F18" t="n">
        <v>19250</v>
      </c>
      <c r="G18" t="inlineStr">
        <is>
          <t xml:space="preserve">건조명태껍질(러시아산)78%,대두유11%,맛소금6%,설탕,
</t>
        </is>
      </c>
      <c r="H18" t="inlineStr">
        <is>
          <t>상온1년</t>
        </is>
      </c>
    </row>
    <row r="19">
      <c r="A19" t="inlineStr"/>
      <c r="B19" t="inlineStr">
        <is>
          <t xml:space="preserve">해초모듬
(비빔밥용)
</t>
        </is>
      </c>
      <c r="C19" t="inlineStr"/>
      <c r="D19" t="inlineStr">
        <is>
          <t>100g
(50인분)</t>
        </is>
      </c>
      <c r="E19" t="inlineStr"/>
      <c r="F19" t="n">
        <v>15650</v>
      </c>
      <c r="G19" t="inlineStr">
        <is>
          <t>미역(국산)30%,미역줄기(국산)30%,다시마(국산)10%,
세모가사리(국산)10%,갈래곰보(일본산)10%,
돌가사리8(칠레산)8%,진두발(일본산)2%</t>
        </is>
      </c>
      <c r="H19" t="inlineStr">
        <is>
          <t>상온1년6개월</t>
        </is>
      </c>
    </row>
    <row r="20">
      <c r="A20" t="inlineStr"/>
      <c r="B20" t="inlineStr">
        <is>
          <t>미꾸라지살</t>
        </is>
      </c>
      <c r="C20" t="inlineStr"/>
      <c r="D20" t="inlineStr">
        <is>
          <t>2.5kg</t>
        </is>
      </c>
      <c r="E20" t="inlineStr"/>
      <c r="F20" t="n">
        <v>44700</v>
      </c>
      <c r="G20" t="inlineStr">
        <is>
          <t>미꾸라지살(국내산)40%(뼈제거),정제수60%-
5배희석(초등-200명기준,중고등-150명기준)</t>
        </is>
      </c>
      <c r="H20" t="inlineStr">
        <is>
          <t>HACCP
   냉동</t>
        </is>
      </c>
    </row>
    <row r="21">
      <c r="A21" t="inlineStr"/>
      <c r="B21" t="inlineStr">
        <is>
          <t xml:space="preserve">      섬진강재첩2배진국
(국산/냉장)</t>
        </is>
      </c>
      <c r="C21" t="inlineStr"/>
      <c r="D21" t="inlineStr">
        <is>
          <t>5kg</t>
        </is>
      </c>
      <c r="E21" t="inlineStr"/>
      <c r="F21" t="n">
        <v>74500</v>
      </c>
      <c r="G21" t="inlineStr">
        <is>
          <t>재첩살(국내산)13%, 재첩진국87%
(50~100명정도)
물1대1비율(멸치육수내면 맛있음)</t>
        </is>
      </c>
      <c r="H21" t="inlineStr">
        <is>
          <t>HACCP</t>
        </is>
      </c>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Application>
  <AppVersion>3.1.4</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2024-07-17T00:50:23Z</dcterms:created>
  <dcterms:modified xsi:type="dcterms:W3CDTF">2024-07-17T01:00:09Z</dcterms:modified>
</cp:coreProperties>
</file>